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P:\My Documents\Con Ed\Case 19-E-0065 &amp; 19-G-0066 CSS Petition\Supplemental Information\"/>
    </mc:Choice>
  </mc:AlternateContent>
  <xr:revisionPtr revIDLastSave="0" documentId="13_ncr:1_{D448A890-1BBD-4F89-BD53-629EFD82F989}" xr6:coauthVersionLast="47" xr6:coauthVersionMax="47" xr10:uidLastSave="{00000000-0000-0000-0000-000000000000}"/>
  <bookViews>
    <workbookView xWindow="-108" yWindow="-108" windowWidth="23256" windowHeight="12576" tabRatio="950" activeTab="10" xr2:uid="{2913EDED-EFAF-4A68-ADDE-3D4325BFBD32}"/>
  </bookViews>
  <sheets>
    <sheet name="Summary" sheetId="23" r:id="rId1"/>
    <sheet name="Attachment 1" sheetId="1" r:id="rId2"/>
    <sheet name="Attachment 2" sheetId="2" r:id="rId3"/>
    <sheet name="Attachment 3" sheetId="3" r:id="rId4"/>
    <sheet name="Attachment 4" sheetId="7" r:id="rId5"/>
    <sheet name="Attachment 5" sheetId="5" r:id="rId6"/>
    <sheet name="Attachment 6" sheetId="18" r:id="rId7"/>
    <sheet name="Attachment 7" sheetId="19" r:id="rId8"/>
    <sheet name="Attachment 8" sheetId="20" r:id="rId9"/>
    <sheet name="Attachment 9" sheetId="21" r:id="rId10"/>
    <sheet name="Attachment 10-Redacted" sheetId="4" r:id="rId11"/>
    <sheet name="Attachment 11" sheetId="14" r:id="rId12"/>
    <sheet name="Attachment 12" sheetId="8" r:id="rId13"/>
    <sheet name="Attachment 13" sheetId="9" r:id="rId14"/>
    <sheet name="Attachment 14" sheetId="10" r:id="rId15"/>
    <sheet name="Attachment 15" sheetId="17" r:id="rId16"/>
    <sheet name="Attachment 16" sheetId="22" r:id="rId17"/>
    <sheet name="Summary Table" sheetId="13" state="hidden" r:id="rId18"/>
    <sheet name="Attachment 5 backup" sheetId="6" state="hidden" r:id="rId19"/>
  </sheets>
  <externalReferences>
    <externalReference r:id="rId20"/>
  </externalReferences>
  <definedNames>
    <definedName name="_xlnm._FilterDatabase" localSheetId="10" hidden="1">'Attachment 10-Redacted'!$A$9:$F$9</definedName>
    <definedName name="_xlnm._FilterDatabase" localSheetId="4" hidden="1">'Attachment 4'!$A$15:$F$176</definedName>
    <definedName name="_xlnm._FilterDatabase" localSheetId="7">'Attachment 7'!$A$3:$E$686</definedName>
    <definedName name="Attachment_1">Summary!$A$8</definedName>
    <definedName name="cat">[1]Sheet1!$A$1:$D$556</definedName>
    <definedName name="finance" localSheetId="7"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finance" localSheetId="8"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finance" localSheetId="9"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finance"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finance1" localSheetId="7"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finance1" localSheetId="8"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finance1" localSheetId="9"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finance1"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OLE_LINK2" localSheetId="1">'Attachment 1'!$A$13</definedName>
    <definedName name="temp" localSheetId="7"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temp" localSheetId="8"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temp" localSheetId="9"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temp"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Temp2" localSheetId="7"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Temp2" localSheetId="8"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Temp2" localSheetId="9"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Temp2"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Temp3" localSheetId="7"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Temp3" localSheetId="8"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Temp3" localSheetId="9"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Temp3"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test"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wrn.Project._.Status._.Report." localSheetId="7"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wrn.Project._.Status._.Report." localSheetId="8"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wrn.Project._.Status._.Report." localSheetId="9"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wrn.Project._.Status._.Report."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8" l="1"/>
  <c r="B4" i="8"/>
  <c r="B6" i="14" l="1"/>
  <c r="D31" i="17" l="1"/>
  <c r="D31" i="22"/>
  <c r="C31" i="22"/>
  <c r="C31" i="17"/>
  <c r="B31" i="22"/>
  <c r="B31" i="17"/>
  <c r="J30" i="1"/>
  <c r="J29" i="1"/>
  <c r="J28" i="1"/>
  <c r="J27" i="1"/>
  <c r="J26" i="1"/>
  <c r="J25" i="1"/>
  <c r="J31" i="1" s="1"/>
  <c r="H31" i="1"/>
  <c r="G31" i="1"/>
  <c r="C21" i="1"/>
  <c r="B21" i="1"/>
  <c r="C8" i="8" l="1"/>
  <c r="D8" i="8"/>
  <c r="E7" i="8"/>
  <c r="E5" i="8"/>
  <c r="E4" i="8"/>
  <c r="E8" i="8" l="1"/>
  <c r="D11" i="3" l="1"/>
  <c r="E11" i="3" s="1"/>
  <c r="D10" i="3"/>
  <c r="E10" i="3" s="1"/>
  <c r="D9" i="3"/>
  <c r="E9" i="3" s="1"/>
  <c r="D8" i="3"/>
  <c r="E8" i="3" s="1"/>
  <c r="D7" i="3"/>
  <c r="D6" i="3"/>
  <c r="D5" i="3"/>
  <c r="E5" i="3" s="1"/>
  <c r="D4" i="3"/>
  <c r="E4" i="3" s="1"/>
  <c r="B11" i="7"/>
  <c r="B12" i="3"/>
  <c r="K12" i="2"/>
  <c r="I12" i="2"/>
  <c r="H12" i="2"/>
  <c r="G12" i="2"/>
  <c r="F12" i="2"/>
  <c r="E12" i="2"/>
  <c r="D12" i="2"/>
  <c r="C12" i="2"/>
  <c r="B12" i="2"/>
  <c r="J11" i="2"/>
  <c r="L11" i="2" s="1"/>
  <c r="M11" i="2" s="1"/>
  <c r="J10" i="2"/>
  <c r="L10" i="2" s="1"/>
  <c r="M10" i="2" s="1"/>
  <c r="J9" i="2"/>
  <c r="L9" i="2" s="1"/>
  <c r="M9" i="2" s="1"/>
  <c r="J8" i="2"/>
  <c r="L8" i="2" s="1"/>
  <c r="M8" i="2" s="1"/>
  <c r="J7" i="2"/>
  <c r="L7" i="2" s="1"/>
  <c r="J6" i="2"/>
  <c r="L6" i="2" s="1"/>
  <c r="J5" i="2"/>
  <c r="L5" i="2" s="1"/>
  <c r="M5" i="2" s="1"/>
  <c r="J4" i="2"/>
  <c r="L4" i="2" s="1"/>
  <c r="M4" i="2" s="1"/>
  <c r="I21" i="1"/>
  <c r="H21" i="1"/>
  <c r="G21" i="1"/>
  <c r="F21" i="1"/>
  <c r="E21" i="1"/>
  <c r="D21" i="1"/>
  <c r="J20" i="1"/>
  <c r="J19" i="1"/>
  <c r="J18" i="1"/>
  <c r="J17" i="1"/>
  <c r="J16" i="1"/>
  <c r="J15" i="1"/>
  <c r="J21" i="1" l="1"/>
  <c r="J12" i="2"/>
  <c r="L12" i="2" s="1"/>
  <c r="M12" i="2" s="1"/>
  <c r="B26" i="13" l="1"/>
  <c r="B25" i="13"/>
  <c r="B24" i="13"/>
  <c r="B20" i="13"/>
  <c r="B18" i="13"/>
  <c r="B19" i="13"/>
  <c r="B27" i="13" l="1"/>
  <c r="B15" i="14" l="1"/>
  <c r="B16" i="14" s="1"/>
  <c r="B17" i="14" s="1"/>
  <c r="B14" i="14"/>
  <c r="B11" i="14" l="1"/>
  <c r="D10" i="14"/>
  <c r="E10" i="14" s="1"/>
  <c r="D9" i="14"/>
  <c r="E9" i="14" s="1"/>
  <c r="D8" i="14"/>
  <c r="E8" i="14" s="1"/>
  <c r="D7" i="14"/>
  <c r="E7" i="14" s="1"/>
  <c r="D6" i="14"/>
  <c r="D5" i="14"/>
  <c r="E5" i="14" s="1"/>
  <c r="D4" i="14"/>
  <c r="C11" i="14"/>
  <c r="D177" i="6"/>
  <c r="D175" i="6"/>
  <c r="B182" i="6"/>
  <c r="D181" i="6"/>
  <c r="E181" i="6" s="1"/>
  <c r="D180" i="6"/>
  <c r="E180" i="6" s="1"/>
  <c r="D179" i="6"/>
  <c r="E179" i="6" s="1"/>
  <c r="D178" i="6"/>
  <c r="E178" i="6" s="1"/>
  <c r="D176" i="6"/>
  <c r="D174" i="6"/>
  <c r="E174" i="6" s="1"/>
  <c r="D173" i="6"/>
  <c r="D11" i="14" l="1"/>
  <c r="E11" i="14" s="1"/>
  <c r="E4" i="14"/>
  <c r="D182" i="6"/>
  <c r="E182" i="6" s="1"/>
  <c r="E173" i="6"/>
  <c r="C182" i="6"/>
  <c r="G18" i="5" l="1"/>
  <c r="H18" i="5" s="1"/>
  <c r="G17" i="5"/>
  <c r="H17" i="5" s="1"/>
  <c r="G16" i="5"/>
  <c r="H16" i="5" s="1"/>
  <c r="G15" i="5"/>
  <c r="H15" i="5" s="1"/>
  <c r="H7" i="5"/>
  <c r="G8" i="5"/>
  <c r="H8" i="5" s="1"/>
  <c r="G7" i="5"/>
  <c r="G6" i="5"/>
  <c r="H6" i="5" s="1"/>
  <c r="B9" i="5"/>
  <c r="E168" i="6" l="1"/>
  <c r="D168" i="6"/>
  <c r="C168" i="6"/>
  <c r="B168" i="6"/>
  <c r="E9" i="5" l="1"/>
  <c r="G9" i="5" s="1"/>
  <c r="H9" i="5" s="1"/>
  <c r="B21" i="13" l="1"/>
  <c r="B23" i="13"/>
  <c r="B22" i="13"/>
  <c r="L14" i="13"/>
  <c r="K14" i="13"/>
  <c r="J14" i="13"/>
  <c r="I14" i="13"/>
  <c r="H14" i="13"/>
  <c r="G14" i="13"/>
  <c r="F14" i="13"/>
  <c r="E14" i="13"/>
  <c r="D14" i="13"/>
  <c r="C14" i="13"/>
  <c r="B14" i="13"/>
  <c r="D12" i="3"/>
  <c r="C12" i="3"/>
  <c r="E12" i="3" l="1"/>
  <c r="M14" i="13"/>
</calcChain>
</file>

<file path=xl/sharedStrings.xml><?xml version="1.0" encoding="utf-8"?>
<sst xmlns="http://schemas.openxmlformats.org/spreadsheetml/2006/main" count="8611" uniqueCount="4012">
  <si>
    <t>Planned and Actual Costs by Element of Expense</t>
  </si>
  <si>
    <t>Table 1: 2019 Original Estimated Capital Expenditures from 2018 to 2023 ($000)</t>
  </si>
  <si>
    <t>EOE</t>
  </si>
  <si>
    <t>Total</t>
  </si>
  <si>
    <t>Labor</t>
  </si>
  <si>
    <t>M&amp;S</t>
  </si>
  <si>
    <t> -</t>
  </si>
  <si>
    <t>-</t>
  </si>
  <si>
    <t>A/P</t>
  </si>
  <si>
    <t>Other</t>
  </si>
  <si>
    <t>Overheads</t>
  </si>
  <si>
    <t>AFUDC</t>
  </si>
  <si>
    <t>*Billing Exception Remediation costs are a subset of the total costs in Table 2 above.</t>
  </si>
  <si>
    <t>Cost Category</t>
  </si>
  <si>
    <t>2017 Actual</t>
  </si>
  <si>
    <t>2018 Actual</t>
  </si>
  <si>
    <t>2019 Actual</t>
  </si>
  <si>
    <t>2020 Actual</t>
  </si>
  <si>
    <t>2021 Actual</t>
  </si>
  <si>
    <t>2022 Actual</t>
  </si>
  <si>
    <t>2023 Actual</t>
  </si>
  <si>
    <t>2024 Actual</t>
  </si>
  <si>
    <t>Total Actual Costs</t>
  </si>
  <si>
    <t>Total Planned from 2018 Business Plan</t>
  </si>
  <si>
    <t>Variance Planned vs. Actual</t>
  </si>
  <si>
    <t>% Variance Planned vs. Actual</t>
  </si>
  <si>
    <t>Internal Labor</t>
  </si>
  <si>
    <t>External Labor</t>
  </si>
  <si>
    <t>Billing Exceptions</t>
  </si>
  <si>
    <t>Contingency</t>
  </si>
  <si>
    <t>Hardware</t>
  </si>
  <si>
    <t>Software</t>
  </si>
  <si>
    <t>Planned and Actual Cost Variance Descpriptions</t>
  </si>
  <si>
    <t>Variance Descriptions</t>
  </si>
  <si>
    <t>Enhancement Summary</t>
  </si>
  <si>
    <t>Category</t>
  </si>
  <si>
    <t>Business Change</t>
  </si>
  <si>
    <t>Customer Experience</t>
  </si>
  <si>
    <t>Regulatory Requirement</t>
  </si>
  <si>
    <t>Program Change Requests</t>
  </si>
  <si>
    <t>ID</t>
  </si>
  <si>
    <t>Title</t>
  </si>
  <si>
    <t>Description</t>
  </si>
  <si>
    <t>Priority</t>
  </si>
  <si>
    <t>CECONY Rate Case Update for RY1</t>
  </si>
  <si>
    <t>Update to CECONY Rates for regulatory changes that occurred in 2023</t>
  </si>
  <si>
    <t>4 - Mandatory</t>
  </si>
  <si>
    <t>Adding Financial Transaction Data to Payment Report</t>
  </si>
  <si>
    <t>Gap identified in the reporting to include additional financial information</t>
  </si>
  <si>
    <t>Methane Sensors</t>
  </si>
  <si>
    <t>Updates to address new requirements for methane sensors tracking, to support customer safety.</t>
  </si>
  <si>
    <t xml:space="preserve">Bill Usage Portal Enhancements </t>
  </si>
  <si>
    <t>Updates to the usage portal to calculate usage and expediate any manual billing of complex customers.</t>
  </si>
  <si>
    <t>Customer Preferences</t>
  </si>
  <si>
    <t>Move the system of record of customer preferences to the CIS to provide a comprehensive view of the customer.</t>
  </si>
  <si>
    <t>3 - High</t>
  </si>
  <si>
    <t>ORU Low Income Benefits and Payments Processing</t>
  </si>
  <si>
    <t>Additional integrations to process $200k daily low income benefits payments.</t>
  </si>
  <si>
    <t>Financial Report Changes</t>
  </si>
  <si>
    <t>Changes to Financial Reports based on identified differences between CC&amp;B &amp; legacy reporting mechanisms</t>
  </si>
  <si>
    <t>NYISO Reconciliation Data Source</t>
  </si>
  <si>
    <t>New data source for conversion to populate ICAP tags for EDI transactions</t>
  </si>
  <si>
    <t>Prevent High Bills from sending to Customers.</t>
  </si>
  <si>
    <t>Flag accounts with bills above a specific threshold for individual review to prevent a negative customer experience of receiving a high bill.</t>
  </si>
  <si>
    <t>RECO - New Rates #2</t>
  </si>
  <si>
    <t>Additional changes identified from the new RECO rates introduced during the project</t>
  </si>
  <si>
    <t>RECO - New Rates #1</t>
  </si>
  <si>
    <t>New RECO rates introduced during the project</t>
  </si>
  <si>
    <t>Web Experience for Religious Customers</t>
  </si>
  <si>
    <t xml:space="preserve">Add Boro &amp; Muni to GIS Interface </t>
  </si>
  <si>
    <t xml:space="preserve">Required fields missing from the interface file. </t>
  </si>
  <si>
    <t>Billing Window Changes</t>
  </si>
  <si>
    <t>Expanded bill window to reduce number of estimated or delayed  bills</t>
  </si>
  <si>
    <t>Control Total Emails for Outbound Payment Files</t>
  </si>
  <si>
    <t>Total values missing which will prevent Treasury from releasing the files to banks.</t>
  </si>
  <si>
    <t xml:space="preserve">Data Analytics Interface </t>
  </si>
  <si>
    <t>Interface alignment across operating companies resulted in additional fields required to designate customer Op Co alignment.</t>
  </si>
  <si>
    <t>Updates to Integrations to Support Replevin Process</t>
  </si>
  <si>
    <t>Implement internal changes identified in review with Replevin vendor</t>
  </si>
  <si>
    <t>2 - Medium</t>
  </si>
  <si>
    <t>Updates to Website to Support Landlord Experience</t>
  </si>
  <si>
    <t>Additional functionality to support self service "Leave on for landlord" program</t>
  </si>
  <si>
    <t>ORU Regulatory Rate Case Changes</t>
  </si>
  <si>
    <t>Require rate case changes during the implementation.</t>
  </si>
  <si>
    <t>Security Improvements for Account Access</t>
  </si>
  <si>
    <t>Additional security needed to prevent users from accessing unauthorized accounts.</t>
  </si>
  <si>
    <t>Web Access for Third Parties</t>
  </si>
  <si>
    <t>New functionality implemented in 2021 in response stakeholder requests to access customer data in a customer authorized secure manner</t>
  </si>
  <si>
    <t>Retail Access Changes for ESCO Payment</t>
  </si>
  <si>
    <t xml:space="preserve">Additional integrations needed to monthly payment of ESCOs for consolidated billing </t>
  </si>
  <si>
    <t>Debt Transfer and Write Off Updates</t>
  </si>
  <si>
    <t>Updates to the write off and transfer customer debt processes as a results of the final customer start / stop solution</t>
  </si>
  <si>
    <t>Converting Inactive Gas Replevin Cases</t>
  </si>
  <si>
    <t>Updates to replevin case conversion to allow for continued court processing</t>
  </si>
  <si>
    <t>Use of Customer Preferred Pronouns - PSL 31a McKinney Law</t>
  </si>
  <si>
    <t>New regulatory requirements to refer to customers based on preferred pronoun.</t>
  </si>
  <si>
    <t>Digital Notifications for Arrears, and Payment Agreements</t>
  </si>
  <si>
    <t>New Regulatory Requirements</t>
  </si>
  <si>
    <t>Additional requirements added to CEO certification matrix during the program.</t>
  </si>
  <si>
    <t>Net Metering / Successor Changes</t>
  </si>
  <si>
    <t>Updates &amp; changes to rates</t>
  </si>
  <si>
    <t>Payment Extension Pause Autopay Integration</t>
  </si>
  <si>
    <t>Customers on Autopay can receive Payment Extension by pausing Autopay.</t>
  </si>
  <si>
    <t>ACH Refunds</t>
  </si>
  <si>
    <t xml:space="preserve">Functionality to auto generate checks </t>
  </si>
  <si>
    <t>Decision to align across operating companies requires additional work</t>
  </si>
  <si>
    <t>Customer Usage System Changes (CUS)</t>
  </si>
  <si>
    <t>Changes to Customer Usage System (CUS) due to rate changes in 2020/2021</t>
  </si>
  <si>
    <t>Interface to calculate Max KVA Attribute</t>
  </si>
  <si>
    <t>Additional information needed in the interface to calculate the value.</t>
  </si>
  <si>
    <t>Interfaces for O&amp;R Gas Forecasting</t>
  </si>
  <si>
    <t>Bill Vendor Preference Update File needs to be split</t>
  </si>
  <si>
    <t>Individual files required by Operating Company.  Unable to send in 1 file as assumed.</t>
  </si>
  <si>
    <t>Bill Vendor Split Letter file by operating company</t>
  </si>
  <si>
    <t>Bill Vendor Split the bill file into multiple files</t>
  </si>
  <si>
    <t>NYISO Reconciliation for Net Metered Account</t>
  </si>
  <si>
    <t>Bill Vendor Files for Bill Print (3 files)</t>
  </si>
  <si>
    <t>Bill Vendor Address File</t>
  </si>
  <si>
    <t>Exception handling to automatically process addresses when bar code is not generated.</t>
  </si>
  <si>
    <t>Web Start/Stop/Transfer Updates</t>
  </si>
  <si>
    <t>New functionality to align to the decision to enhance the Start/Stop functionality</t>
  </si>
  <si>
    <t>Changes to Reporting Data Extraction</t>
  </si>
  <si>
    <t>New data extractions needed to support existing business reporting.</t>
  </si>
  <si>
    <t>1- Low</t>
  </si>
  <si>
    <t>Standby Billing Functionality Retrofit based on Usage Calculation Decision</t>
  </si>
  <si>
    <t>Functionality updates to Standby Billing process to align with the usage model solution decision</t>
  </si>
  <si>
    <t>Rate update on MSC I</t>
  </si>
  <si>
    <t>Additional regulatory condition for MSC I</t>
  </si>
  <si>
    <t>Automate the existing Manual Process for Payment Cancellations</t>
  </si>
  <si>
    <t>Automate the existing manual process to stop payments from EBS and cancel in CIS</t>
  </si>
  <si>
    <t>NY PSC Staff Security Updates</t>
  </si>
  <si>
    <t>CDG Bill Message</t>
  </si>
  <si>
    <t>CDG Bill Info</t>
  </si>
  <si>
    <t>New data elements to be tracked for CDG customers</t>
  </si>
  <si>
    <t>Automate Summary Billing Enrollment</t>
  </si>
  <si>
    <t>Automate summary billing enrollments which are currently manual to mitigate customer impact of delays</t>
  </si>
  <si>
    <t>Dispute amount handling in Customer Service cases</t>
  </si>
  <si>
    <t>Automate exception handling by displaying case relevant information, improving customer service while disputes are in progress</t>
  </si>
  <si>
    <t>Call Center Account Specific Alerts</t>
  </si>
  <si>
    <t>Additional logic required to display customer account alerts for call center agents, improving customer service</t>
  </si>
  <si>
    <t>Bill Vendor File Updates</t>
  </si>
  <si>
    <t>Integration required to process file related to customer communications</t>
  </si>
  <si>
    <t>Bill Vendor - Electronic Payment Agreement Return File</t>
  </si>
  <si>
    <t>Integration required to process return file for Operating Company</t>
  </si>
  <si>
    <t>Bill Vendor - eFail Return File</t>
  </si>
  <si>
    <t>Inactive ESCO Handling</t>
  </si>
  <si>
    <t>Data Extraction Required for Reporting</t>
  </si>
  <si>
    <t>New data extracts needed to support existing business reporting.</t>
  </si>
  <si>
    <t>Theft of Service Solution</t>
  </si>
  <si>
    <t>Automate bill calculation for theft cases to streamline manual and long process</t>
  </si>
  <si>
    <t>New Rate Items</t>
  </si>
  <si>
    <t>New rate configurations</t>
  </si>
  <si>
    <t>MSC Load Shape Calculations</t>
  </si>
  <si>
    <t>Street Light Portal Tables</t>
  </si>
  <si>
    <t>Additional tables needed to store Street Light information</t>
  </si>
  <si>
    <t>Rev Demo Integration</t>
  </si>
  <si>
    <t>Change Frequency of Electric Customer Data</t>
  </si>
  <si>
    <t>Business requested updates to customer data be refreshed more frequently (subset of attributes from weekly to daily)</t>
  </si>
  <si>
    <t>Escalate Option in Emergency Application</t>
  </si>
  <si>
    <t>New functionality implemented by the business to disable the escalation option for users during storm outage scenarios to prevent impacts to system performance</t>
  </si>
  <si>
    <t>NYPA Billing</t>
  </si>
  <si>
    <t>Regulatory requirement to process NYPA billing with necessary billing details and file format</t>
  </si>
  <si>
    <t>Meter Asset Management Interface</t>
  </si>
  <si>
    <t>Integration required to manage meter exchange and update meter data</t>
  </si>
  <si>
    <t>Bill Message and Letters Updates for Credit and Collections</t>
  </si>
  <si>
    <t>Updates to collections communication verbiage</t>
  </si>
  <si>
    <t>Integration required to print mailing labels to customers</t>
  </si>
  <si>
    <t>Billing Data File Sent for Payments</t>
  </si>
  <si>
    <t xml:space="preserve">Duplicate file required for payment processing system </t>
  </si>
  <si>
    <t>City of New York - Supplemental Usage File Data and the Meter Exchange File</t>
  </si>
  <si>
    <t>Additional data requested to be in the monthly file</t>
  </si>
  <si>
    <t>Integration for Work Mgmt System due to compatibility issues with the mainframe</t>
  </si>
  <si>
    <t>Supervisor Out of Office To Do assignment process</t>
  </si>
  <si>
    <t>User interface updates to track out-of-office users affecting scheduling exceptions work</t>
  </si>
  <si>
    <t>Delegation of Authority Approval process</t>
  </si>
  <si>
    <t>Functionality to streamline approval process for exception work management</t>
  </si>
  <si>
    <t>Social Service Agency Portal</t>
  </si>
  <si>
    <t>Portal updates to clarify balances for low income participants that receive agency benefits</t>
  </si>
  <si>
    <t>User Billing / Meter Read View Enhancements</t>
  </si>
  <si>
    <t>Updates to portal for more billing details display view</t>
  </si>
  <si>
    <t>Web Interface Changes to Support Report Outage</t>
  </si>
  <si>
    <t>New functionality to align with current report outage solution</t>
  </si>
  <si>
    <t>Rate Pilot Updates</t>
  </si>
  <si>
    <t>New Reporting Requirements</t>
  </si>
  <si>
    <t>Regulatory requirement mandates hourly interval data to be captured in new system for accurate billing calculations</t>
  </si>
  <si>
    <t>Bill Vendor Account Change File</t>
  </si>
  <si>
    <t>One time extraction file to inform vendor of matching legacy account number with new account number</t>
  </si>
  <si>
    <t>Updates to Move In / Move Out Process</t>
  </si>
  <si>
    <t>Website Changes for Value Stack Customers</t>
  </si>
  <si>
    <t>Adjustments made to current webservices to support Value Stack</t>
  </si>
  <si>
    <t>New Summary Billing Experience</t>
  </si>
  <si>
    <t>New Bill Print solution requires updates to the format of the bill print file</t>
  </si>
  <si>
    <t xml:space="preserve">Streetlight Repair Portal </t>
  </si>
  <si>
    <t>Integration required to process repair request in portal</t>
  </si>
  <si>
    <t>Steam Customer Service Changes</t>
  </si>
  <si>
    <t>New configuration updates to be aligned with updated Steam solution</t>
  </si>
  <si>
    <t>Calculate and Store Avg. Gas Use for Reporting</t>
  </si>
  <si>
    <t>Additional logic required to support business reporting</t>
  </si>
  <si>
    <t>Field Service Interface Changes</t>
  </si>
  <si>
    <t>1099 Tax Filing Processes</t>
  </si>
  <si>
    <t>Field Activity Customer Surveys</t>
  </si>
  <si>
    <t>Generate file of detailed list customers transactions for survey purposes</t>
  </si>
  <si>
    <t>Commercial Account Integration with Automated Call Vendor</t>
  </si>
  <si>
    <t>Integration to send file to third party vendor</t>
  </si>
  <si>
    <t>O&amp;R Complex Billing Solution</t>
  </si>
  <si>
    <t>Updates in MDM system to process complex billing to customers</t>
  </si>
  <si>
    <t>Retire Additional Legacy System</t>
  </si>
  <si>
    <t>Updates to new CIS due to decommissioning legacy application</t>
  </si>
  <si>
    <t>Landlord Web Portal Preferences and Notifications</t>
  </si>
  <si>
    <t>Steam Energy Usage Data Visualization Interface</t>
  </si>
  <si>
    <t>Creation of a centralized data source for billing and data visualization to improve customer experience</t>
  </si>
  <si>
    <t>Steam Self Service Integration Changes</t>
  </si>
  <si>
    <t>Credit Card Payments Collected in Field</t>
  </si>
  <si>
    <t>Automate customer credit card payments process</t>
  </si>
  <si>
    <t>Meter Sync Interface Changes</t>
  </si>
  <si>
    <t>Integration for systems impacting meters installation to be in sync</t>
  </si>
  <si>
    <t>Gas Daily Delivery Services Charge Changes</t>
  </si>
  <si>
    <t>Integration required to send and receive responses on delivery charges to ESCO's</t>
  </si>
  <si>
    <t>Create / Cancel Work Release Update</t>
  </si>
  <si>
    <t>New web service required for asynchronous communication between systems</t>
  </si>
  <si>
    <t>Field Investigation Form Changes</t>
  </si>
  <si>
    <t>Financial Statement Form Printing</t>
  </si>
  <si>
    <t>Printing functionality required for customer form</t>
  </si>
  <si>
    <t>Multiple Rate Calculation Specific Algorithms</t>
  </si>
  <si>
    <t>New regulatory requirement to calculate rates accurately</t>
  </si>
  <si>
    <t>Legacy ID Process</t>
  </si>
  <si>
    <t>Additional functionality to generate legacy IDs required for processes</t>
  </si>
  <si>
    <t>Home Banking File from Bank</t>
  </si>
  <si>
    <t>Additional mapping fields required in file</t>
  </si>
  <si>
    <t>Retrieval of Account Level Info</t>
  </si>
  <si>
    <t>Integration required to send account information to application that manages ditch repair orders</t>
  </si>
  <si>
    <t>CECONY/ORU KIOSK Upgrade</t>
  </si>
  <si>
    <t>CC&amp;B integration updates required due to the external Kiosk system upgrades</t>
  </si>
  <si>
    <t>Gas Profiling Data</t>
  </si>
  <si>
    <t>Regulatory requirement mandates gas profile generation which requires an integration between systems</t>
  </si>
  <si>
    <t xml:space="preserve">Methane Sensor Process Updates </t>
  </si>
  <si>
    <t>Replevin Case Lifecycle</t>
  </si>
  <si>
    <t>Automate Replevin process to avoid intensive manual tracking and end user tasks</t>
  </si>
  <si>
    <t>Start/Stop Enhancements</t>
  </si>
  <si>
    <t>Changes to Start/Stop functionality to enhance experience</t>
  </si>
  <si>
    <t>Summary Billing Web Portal</t>
  </si>
  <si>
    <t>Additional summary bill capabilities on customer portal</t>
  </si>
  <si>
    <t>Website Enhancements for Commercial Customer to Access Energy Use Data</t>
  </si>
  <si>
    <t>Integration for external systems to retrieve account information</t>
  </si>
  <si>
    <t>Electric Shock Tickets</t>
  </si>
  <si>
    <t>UI updates to pre-populate outage ticket information</t>
  </si>
  <si>
    <t>Create/Cancel Credit Adjustments</t>
  </si>
  <si>
    <t xml:space="preserve"> Customer Initiated Rate Change</t>
  </si>
  <si>
    <t>Updated solution design to allow CSRs to create rate change case</t>
  </si>
  <si>
    <t>Changes to Bill Presentation Interface</t>
  </si>
  <si>
    <t>Updates required to the interface for bill messaging</t>
  </si>
  <si>
    <t>Integration required to send file and apply credits applied to customer's account</t>
  </si>
  <si>
    <t>Meter Asset Validation Updates</t>
  </si>
  <si>
    <t xml:space="preserve">Integration required to send Field Activity </t>
  </si>
  <si>
    <t>Enhancements to We Guarantee It, Service First program</t>
  </si>
  <si>
    <t>Regulatory requirement to generate a report for approval process prior to providing adjustment credit</t>
  </si>
  <si>
    <t>Autopay Date Security</t>
  </si>
  <si>
    <t>Payment Agreement Enhancements</t>
  </si>
  <si>
    <t>Senate ruling requires updates to payment arrangement eligibility related to Covid and Crisis events</t>
  </si>
  <si>
    <t>Low Income Customer Identification &amp; Program Tier Information</t>
  </si>
  <si>
    <t>Proactive Moving Campaign</t>
  </si>
  <si>
    <t>Manage Programs - Life Sustaining Equipment (LSE) Form</t>
  </si>
  <si>
    <t>Manage Programs - Medical Hardship Form</t>
  </si>
  <si>
    <t>Manage Account - Update Account For Covid Indicator for CECONY &amp; ORU Residential Customers</t>
  </si>
  <si>
    <t>Manage Programs - Concern Form (EBD - Elderly, Blind, Disabled)</t>
  </si>
  <si>
    <t>Manage Start/Stop - Transfer Service - Cold AMI Meter Transfer</t>
  </si>
  <si>
    <t>Updates to allow remote turn on during a transfer service when AMI meter status is cold</t>
  </si>
  <si>
    <t>Low Income Program - Manage Programs</t>
  </si>
  <si>
    <t>Update User Interface to identify customers that are low income and provide insight on energy savings in the UI</t>
  </si>
  <si>
    <t>Level Payment Plan - Manage Programs</t>
  </si>
  <si>
    <t>Updates to webservice calls to allow Level Payment Plan enrollment</t>
  </si>
  <si>
    <t>CCB upgrade to version 2.8</t>
  </si>
  <si>
    <t>Upgrade current Oracle CC&amp;B software to Version 2.8</t>
  </si>
  <si>
    <t>Payment Arrangement Request Process Flow enhancement</t>
  </si>
  <si>
    <t>Update User Interface to streamline the flow for the user to process Payment Arrangement Request without needing to toggle between multiple screens to reduce call handling time</t>
  </si>
  <si>
    <t>Creation of a custom portal to display information about accounts currently in an active escheatment case</t>
  </si>
  <si>
    <t>Automate the approval process for payment(s) cancellation and/or transfer of payments</t>
  </si>
  <si>
    <t>Extensions</t>
  </si>
  <si>
    <t>Planned</t>
  </si>
  <si>
    <t>Actual</t>
  </si>
  <si>
    <t>Variance</t>
  </si>
  <si>
    <t>Complexity</t>
  </si>
  <si>
    <t>Count</t>
  </si>
  <si>
    <t>Variance Count</t>
  </si>
  <si>
    <t>Variance %</t>
  </si>
  <si>
    <t>Simple</t>
  </si>
  <si>
    <t>Medium</t>
  </si>
  <si>
    <t>Complex</t>
  </si>
  <si>
    <t>Interfaces</t>
  </si>
  <si>
    <t>Increased Project Effort</t>
  </si>
  <si>
    <t>Risk Mitigation Measures</t>
  </si>
  <si>
    <t>Change Order Description</t>
  </si>
  <si>
    <t>Sub Category</t>
  </si>
  <si>
    <t>Comments</t>
  </si>
  <si>
    <t>N/A</t>
  </si>
  <si>
    <t xml:space="preserve">Initial Contract Award </t>
  </si>
  <si>
    <t>Scope</t>
  </si>
  <si>
    <t>A-0018
A-0021
A-0038
A-0051
D-0002
D-0005
D-0013
D-0014</t>
  </si>
  <si>
    <t>Extension of the Data Conversion Architects &amp; staffing</t>
  </si>
  <si>
    <t>Data Conversion</t>
  </si>
  <si>
    <t>A-0041
A-0053
A-0056
A-0060</t>
  </si>
  <si>
    <t xml:space="preserve">Additional Infrastructure Resources </t>
  </si>
  <si>
    <t>Infrastructure</t>
  </si>
  <si>
    <t>Due to the number of interfaces added to the program, additional infrastructure resources were needed to manage the environments, code deployments, performance monitoring, etc.</t>
  </si>
  <si>
    <t>A-0005
A-0022
A-0043
A-0048
A-0057
A-0065</t>
  </si>
  <si>
    <t>Additional costs associated with new interfaces and extensions</t>
  </si>
  <si>
    <t>A-0018
A-0035
A-0039
A-0042
A-0047
A-0049
A-0052
A-0055
D-0010</t>
  </si>
  <si>
    <t>Additional staffing to support User Acceptance Testing</t>
  </si>
  <si>
    <t>UAT</t>
  </si>
  <si>
    <t>Additional contractor resources needed to support User Acceptance Testing (UAT) as effort increased due to new integrations and extensions, and to mitigate implementation risk.</t>
  </si>
  <si>
    <t>C-0001
C-0002
C-0003
C-0004
C-0005</t>
  </si>
  <si>
    <t>Staff Augmentation</t>
  </si>
  <si>
    <t xml:space="preserve">Additional deployment, training, and project management resources were needed to support the project as additional extensions and integrations were identified.  </t>
  </si>
  <si>
    <t>D-0001
D-0003
D-0004
D-0011
D-0012
D-0015
D-0018
D-0019
D-0020</t>
  </si>
  <si>
    <t>Additional Staff Augmentation Resources (Middleware &amp; Development)</t>
  </si>
  <si>
    <t>With the additional interfaces and extensions identified, additional contractor staff augmentation resources were contracted to perform development &amp; middleware for the new interfaces.</t>
  </si>
  <si>
    <t>A-0061</t>
  </si>
  <si>
    <t>Additional staffing to support extended testing efforts (Parallel Billing, Operational Readiness Testing, etc.)</t>
  </si>
  <si>
    <t>Testing</t>
  </si>
  <si>
    <t>This change order is for additional resource support to obtain the enhanced Go Live criteria metrics such as &gt;99.97% bill accuracy across every bill cycle.</t>
  </si>
  <si>
    <t>A-0037 
A-0050
A-0059</t>
  </si>
  <si>
    <t>Additional staffing to support testing with Retail Choice providers</t>
  </si>
  <si>
    <t>Retail Choice</t>
  </si>
  <si>
    <t>Quality Assurance Advisory Oversight</t>
  </si>
  <si>
    <t>Security, Controls &amp; Compliance Integration Services</t>
  </si>
  <si>
    <t>Controls &amp; Compliance</t>
  </si>
  <si>
    <t>D-0006
D-0007
D-0008
D-0009
D-0016</t>
  </si>
  <si>
    <t>New Knowledge Management Platform Implementation</t>
  </si>
  <si>
    <t>Learning</t>
  </si>
  <si>
    <t>Original and Updated Cost Model (Assuming original and actual Extension and Interface counts in Attachment 5)</t>
  </si>
  <si>
    <t>Original Business Case Cost</t>
  </si>
  <si>
    <t>Updated Business Case Cost</t>
  </si>
  <si>
    <t>% Variance</t>
  </si>
  <si>
    <t>Facilities</t>
  </si>
  <si>
    <t>Project Hours Estimate</t>
  </si>
  <si>
    <t>Original Estimated Hours</t>
  </si>
  <si>
    <t>Updated Estimated Hours</t>
  </si>
  <si>
    <t>Billing Exception Remediation Details</t>
  </si>
  <si>
    <t>2023 October - December</t>
  </si>
  <si>
    <t>Billing Exception Remediation Progress</t>
  </si>
  <si>
    <t>Week</t>
  </si>
  <si>
    <t># of Pending Billing Exceptions</t>
  </si>
  <si>
    <t>Metric</t>
  </si>
  <si>
    <t>PSC Target</t>
  </si>
  <si>
    <t>Company Performance October 
2023</t>
  </si>
  <si>
    <t>Company Performance November 2023</t>
  </si>
  <si>
    <t>Company Performance December 2023</t>
  </si>
  <si>
    <t>Calls Answered in 30 seconds</t>
  </si>
  <si>
    <t>Customer Satisfaction - Non Emergency</t>
  </si>
  <si>
    <t>&gt; or = to 3.75 out of 5</t>
  </si>
  <si>
    <t>Customer Satisfaction - Emergency</t>
  </si>
  <si>
    <t>&gt; or = to 3.57 out of 5</t>
  </si>
  <si>
    <t>PSC Complaints</t>
  </si>
  <si>
    <t>2.0 per 100,000 customers</t>
  </si>
  <si>
    <t>Estimated and Delayed Billing</t>
  </si>
  <si>
    <t>≤1.99 for Group 1 
Residential and Mass Market
≤6.32 for Group 2 - 
Large electric commercial and commercial gas</t>
  </si>
  <si>
    <t>NA</t>
  </si>
  <si>
    <t>Summary Costs of Peer Utilities</t>
  </si>
  <si>
    <t>CIS Implementation Utility Benchmarking</t>
  </si>
  <si>
    <t>Type of Utility</t>
  </si>
  <si>
    <t>Tier</t>
  </si>
  <si>
    <t>Location</t>
  </si>
  <si>
    <t>Number of Customers</t>
  </si>
  <si>
    <t xml:space="preserve">Commodity </t>
  </si>
  <si>
    <t>Total Cost</t>
  </si>
  <si>
    <t>Tier 1</t>
  </si>
  <si>
    <t>ConEd</t>
  </si>
  <si>
    <t>Electric, Gas, Steam</t>
  </si>
  <si>
    <t>West</t>
  </si>
  <si>
    <t>Electric</t>
  </si>
  <si>
    <t>Electric, Gas</t>
  </si>
  <si>
    <t>South</t>
  </si>
  <si>
    <t>East</t>
  </si>
  <si>
    <t>Updated Cost Benefit Analysis</t>
  </si>
  <si>
    <t>Billing Exception Remediation</t>
  </si>
  <si>
    <t xml:space="preserve">System Interface </t>
  </si>
  <si>
    <t>Collection Agencies</t>
  </si>
  <si>
    <t>Collection - On a daily basis CIMS accounts are reviewed by core collection jobs. The jobs determine if an account has a balance that is overdue and must be sent to an outside agency for collections purposes.  A agency master file is created and send to agencies. Files are sent to Michael Zager, National Capital Recovery, and Credit Bureau of Hudson Valley.</t>
  </si>
  <si>
    <t>3. Medium</t>
  </si>
  <si>
    <t>Receipt of payments- full payment removes customers from collection.</t>
  </si>
  <si>
    <t>Electronic Funds Transfers</t>
  </si>
  <si>
    <t>ABP is handled internally through CIMS and the files are sent to our bank , JP Morgan Chase, for processing. Electronic Funds Transfers (ABP) is offered to the customer via the My Account application or by phone. The customer authorize the company to automatically withdraw their Bill Payment amount each day on the 25 day of the month from their bank account. A draft is send to the Bank at startup to validate the customers account. Once enrolled the payment is withdrawn from customers account each month and posted to the customers account. The debit is send the customers bank for processing as well.</t>
  </si>
  <si>
    <t>Bank withdraws the ABP from customers account and send file to ORU for processing</t>
  </si>
  <si>
    <t>EZ Pay</t>
  </si>
  <si>
    <t>Payments processed online in Customer Service Lobbies and thosed entered in CIMS via Online window by Customer Service. Part of CIMS cash processing</t>
  </si>
  <si>
    <t>FORD - Field Order Route Design</t>
  </si>
  <si>
    <t>The Field Order Route Design (FORD) System provides O&amp;R Customer Field Operations the ability to design routes of travel to customer premises for its field workers to perform work orders. The FORD system uses a mapping tool (MAPINFO) to support visual design of routes by showing work orders in a geographic area and then providing tools to select work orders to be included in a route.&amp;nbsp; The FORD uses SQL data base as well as CIMS tables to access and update meter information.&amp;nbsp; FORD processes requests (retrieve orders, create and sequence routes, print field data forms) from desktop clients located at various O&amp;R offices. The Client system of FORD is a 32-bit software application that runs on a standard desktop or laptop PC and performs the following business functions:&amp;nbsp; Specify work load, Resolve geocoding, Build routes, Save and print. On the Mainframe Ford batch programs read and update CIMS and MAMS DB2 tables and to read GRID VSAM files. Batch programs do the following: extract and load of grid coordinates, extract and load of reference data, extract and load of appointments, extract and load of meter and CIMS-generated collection orders, On demand extract and load of user-generated collection orders.</t>
  </si>
  <si>
    <t>On the Mainframe Ford batch programs read and update CIMS and MAMS DB2 tables and to read GRID VSAM files. Batch programs do the following: extract and load of grid coordinates, extract and load of reference data, extract and load of appointments, extract and load of meter and CIMS-generated collection orders, On demand extract and load of user-generated collection orders,   and On demand update of status of work dispatched to the field,On demand update of status of work dispatched to the field are also processed in FORD.</t>
  </si>
  <si>
    <t>Gas Transportation Metretek</t>
  </si>
  <si>
    <t>Info for Gas Transportation Billing. The Metretek gathers consumption for gas transported to ORU gas transportation customers. A file is created and pass to the mainframe for processing.</t>
  </si>
  <si>
    <t>OR Project Center (NUCON)</t>
  </si>
  <si>
    <t>A web application that gives the ORU customers the able to create applications to inform New Business of new development both large and small.</t>
  </si>
  <si>
    <t>Customer creates the application and the New Business work process starts.</t>
  </si>
  <si>
    <t>KIOSK</t>
  </si>
  <si>
    <t>A web service used by the KIOSK provides  information (account inquiry) along with previous banking information (if available) to the KIOSK application (NCR) and web service to process account payment performed via the application for KIOSK. The customer is then able to make payments and view payment history and other limited functions.</t>
  </si>
  <si>
    <t>LPDS- Load Profile Data System SHOULD BE REPLACED BY AMI</t>
  </si>
  <si>
    <t>Stores interval data for O&amp;R and CIMS accounts to keep both the systems in synch.</t>
  </si>
  <si>
    <t>FISERV Credit and Debit Cards</t>
  </si>
  <si>
    <t>On a daily basis we receive a credit card payment file from FISERV. It contains credit card payments. An e-mail is then compared to the reports sent by FISERV earlier in the day. Totals are matched and verified to insure that the correct data has been received.</t>
  </si>
  <si>
    <t>Second Placement Collection Agencies</t>
  </si>
  <si>
    <t>Accounts with an outstanding balance that have a “final” status in CIMS are sent to collection agencies within the number of days specified in the Final Collection timeline. The days are based on account balance and credit rating. After having been with a collection agency for the period of one year, accounts are then moved to second placement.</t>
  </si>
  <si>
    <t>Receipt of payment triggers the customer to come off of second placement</t>
  </si>
  <si>
    <t>O&amp;R WMS</t>
  </si>
  <si>
    <t>Time Charges</t>
  </si>
  <si>
    <t>CREATES A SEQUENTIAL FILE OF COMPLETED SERVICE INVESTIGATION (BLUECARD) JOBS TO PASS TO THE CUSTOMER/1 SYSTEM</t>
  </si>
  <si>
    <t>O&amp;R Mobile Outage Web Service</t>
  </si>
  <si>
    <t>Create outage ticket and using Web Service that will be used by Mobile app to issue and retrieve status of an electric outage. The CIMSMobilWS web service will reside in the Con-Ed DMZ. The Mobile app will call CIMSMobilWS web service which then will call web service in back of the fire wall to issue and retrieve status of an electric outage.</t>
  </si>
  <si>
    <t>Call Cust info and O&amp;R Mobile Electric Outage/Status Web Service. Web Service that will be used by Mobile app to issue and retrieve status of an electric outage.</t>
  </si>
  <si>
    <t>webWMS</t>
  </si>
  <si>
    <t>acct#, serv req. st light req</t>
  </si>
  <si>
    <t>2. Simple</t>
  </si>
  <si>
    <t>Completed info</t>
  </si>
  <si>
    <t>Grid Coordinate System</t>
  </si>
  <si>
    <t>Seg/Circ info in PGCX.V119.SEGM.MASTER updated by "SEGM" CICS transaction and referenced by CIMS transaction. (See CIMS program CIRSO003).  PGCX.V010.GRID.MASTER updated by nightly batch job and contains XY's for transformers, poles and customers(house XY).  PGCX.V055.GRID.ROUTE is subset of V010 master file and contains premise and XY.</t>
  </si>
  <si>
    <t>O&amp;R Gas Mobile Dispatch</t>
  </si>
  <si>
    <t>Interfaces field work from CIMS to TRB to MobileUP for field personnel.  Upon completion, back to Oracle and TRB databases.  Worktypes include GAS TROUBLE ORDERS, GAS METER ORDERS.</t>
  </si>
  <si>
    <t>O&amp;R Storm Center Internet Site - IFACTOR</t>
  </si>
  <si>
    <t>More commonly known as the O&amp;R Outage Map this tool was developed by a vendor called IFACTOR.  The application is maintained and enhanced by the vendor at the request of public affairs.  The CIMS IR group performs the role of organizing code moves through the various environments and ultimately to production through "Release to Web" requests.  All of this is done after public affairs reviews and validates the test results of the vendor.  The application currently shows outages grouped at a community level as well as weather information for the previous two hour timeframe.</t>
  </si>
  <si>
    <t>Retrieves data from oms and displays map for customer</t>
  </si>
  <si>
    <t>Itron Meter Reading System FCS - O&amp;R</t>
  </si>
  <si>
    <t>Meter read info</t>
  </si>
  <si>
    <t>Large Power Billing</t>
  </si>
  <si>
    <t xml:space="preserve">Large Power customers' 15-minute Interval usage data from LPDS is summarized into pre-billing files for CIMS billing. </t>
  </si>
  <si>
    <t>Meter Data Management Information System (MDMSI)</t>
  </si>
  <si>
    <t>Customer, Account, and Meter Info</t>
  </si>
  <si>
    <t>NUCON-New Construction System</t>
  </si>
  <si>
    <t>The NUCON system enables New Business to initiate, manage, and complete a Project in an efficient manner by integrating existing business processes with web technology Major Functions: Initiate a Project
Manage a Project and Complete a Project It retrieves customer information from CIMS</t>
  </si>
  <si>
    <t>The applications for New Business to enter are created by the customer and mailed or by using Project Center. An meter order is created and the new customer account  is created if one does not exist. The meter is installed or changed depending on the type of application that was submitted to New Business</t>
  </si>
  <si>
    <t>Outage Management Interface (OMI)</t>
  </si>
  <si>
    <t>file - PCIM.PI915MBT.TARSCH.TAXAREA.SORT (provides customer count information for different rate codes and service classes in all tax districts)
DB2 tables - these tables are used in maintaining the OMI rate table
SPT_TAR_SCH (service point tariff schedule table)
TAR_SCH (tariff schedule table)</t>
  </si>
  <si>
    <t>Electric Information Management System</t>
  </si>
  <si>
    <t>EIMS Streetlight batch processes read the following CIMS tables for validation/editing purposes:
BILL_ACCT, SERVICE_PT, TAR_SCH, PAL_COMPONENT_HDR, PAL_STD_MO_UNIT</t>
  </si>
  <si>
    <t>O&amp;R Gas Inspection and Maintenance System</t>
  </si>
  <si>
    <t xml:space="preserve">Various completed GAS METER ORDER info is sent to CIMS via FORD WebService, based on worktype.
</t>
  </si>
  <si>
    <t>OR Storm Communication Web Service</t>
  </si>
  <si>
    <t>ORBIS (My Account)</t>
  </si>
  <si>
    <t>This web service is called by the Vendor Apogee to provide calculations of O&amp;R customers energy usage from CIMS. This web service is found on the customers My Account page located on www.oru.com. The web service passes the customer account number and energy usage and billed amount for 12 month period. The vendor then creates graphs and other pages for the customer to determine where to save on energy use.</t>
  </si>
  <si>
    <t>Dept. of Social Services</t>
  </si>
  <si>
    <t>ORDSS is a web-based internet application that provides D.S.S agencies with customer  information to be used in determining HEAP eligibility.   HEAP is a federally funded program that provides eligible customers  financial assistance with paying utility bills for each heating season.</t>
  </si>
  <si>
    <t>O&amp;R Online Service Request (start  service/issue outage)</t>
  </si>
  <si>
    <t>OR online is a web-based internet application that gives O&amp;R customers the ability to request various service.  These customer service request include:   Start Service,  Report an electric power problem and status and Gas service locator. Customer Request information</t>
  </si>
  <si>
    <t>The customer enters information into the start service page and that inserts into CIMS tables. The outage status and Gas locator pages do not update customer data.</t>
  </si>
  <si>
    <t>O&amp;R Power Pick(bid request and response)</t>
  </si>
  <si>
    <t>The ebids application allows customers to anonymously request bids (through My Account) from energy suppliers.</t>
  </si>
  <si>
    <t>The energy suppliers produces the bids for customers and response directly to the customer.  They do this through the ebids Marketer pages.</t>
  </si>
  <si>
    <t>O&amp;R Retail Access Portal (EBIDS)</t>
  </si>
  <si>
    <t>The Retail Access Portal allows the O&amp;R Retail Choice group to view and maintain various supplier information as well as handle eBids.</t>
  </si>
  <si>
    <t>The Portal gives the RA group the ability to update suppliers and keep tracks of tarrifs. It keeps track of number of bids that can in and how many were approved by customer and how many were rejected by customer. Maintain Marketer Information including Storage Type, - Maintain Capacity Obligation Dates- Maintain Marketer Bill Messages- Maintain various aspects of eBids. The Portal also keeps track of number of customers and their accounts that requested bids or rejected bids.</t>
  </si>
  <si>
    <t>O&amp;R Storm CSR Storm mode</t>
  </si>
  <si>
    <t>This page will be used to access OR_STORM_CSR (CI80TB93) table to retrieve the customer’s information.</t>
  </si>
  <si>
    <t>Retail Access - Capacity Obligation</t>
  </si>
  <si>
    <t xml:space="preserve">Customer usage for a designated peak hour. </t>
  </si>
  <si>
    <t>4. Complex</t>
  </si>
  <si>
    <t>Retail Access - Settlement and Capacity/Transmission Obligation</t>
  </si>
  <si>
    <t xml:space="preserve">Cims provides a file of active accounts and the usage per account for a designated calendar month.  FIle is used in both the monthly Settlement and in the yearly Capacity/Transmission Obligation processes. </t>
  </si>
  <si>
    <t>Retail Access Information System - Internet</t>
  </si>
  <si>
    <t>Retrieve customer data from CIMS DB2</t>
  </si>
  <si>
    <t>RAIS O&amp;R Mainframe</t>
  </si>
  <si>
    <t xml:space="preserve">1) Provides transaction file sent from RAIS application. Transactions are ESCO price changes (RC), accts to be put on HOLD(TA), Accts to be made active with an ESCO (MA).   
2) Provices file of accta that require a notification letter from CIMS. 
3) Provides file of customers for creation of EDI867 historical usage file and for EDI814 file for accts that errored out during the historical usage process. </t>
  </si>
  <si>
    <t>O&amp;R Street Light Repairs</t>
  </si>
  <si>
    <t>SLRepairs contains a page viewed within ORU.com that allows external customers to enter address and pole information about street lights that are out, flickering or damaged.  SLRepairs also will receive SL repair requests from CSRs who receive information from customers over the phone.  If a customer is calling about a private light and provides account information, information about our contact with them will be maintained in the system.  Once requests are received, CSRs will verify address and pole information; as well as determine if the request is a duplicate of one already received.  If it is deemed a valid request, it will be forwarded to operations to have the light repaired.</t>
  </si>
  <si>
    <t>Synergi 4.5 (old name SynerGEE Gas 4.5)</t>
  </si>
  <si>
    <t xml:space="preserve">Synergi (used to be called SynerGEE) gas software is purchased from vendor DNV GL (aka Stoner).  It is used to analyze and design our gas systems. The software was installed on gas engineering’s laptops by IR. The software also includes modules MRP (Main Replacement Prioritization) and CMM (Customer Management Module) that require data from company databases (CIMS, GIMS &amp; NRG) to run. This program does not directly interface with company databases. IR and CIMS group have written programs to retrieve the necessary data from CIMS, GIMS &amp; NRG and provides it to us to input into the Synergi program to run. 
We still need these programs. In fact, we intend to run the CMM program (requires data from CIMS) this quarter and annually thereafter.
</t>
  </si>
  <si>
    <t>TROUBLE ORDER SYSTEM</t>
  </si>
  <si>
    <t>Interfaces data from CIMS Trouble Order dialogs to generate Gas and Electric Trouble Orders.  Gas orders are sent to GMD, and upon completion stored in mainframe TRB.  Electric orders are sent to OMS via tables TRB334/TRB335/TRB336.  Also interfaces with VRU via CIMS.   Daily Gas Meter Orders fed to TRB via CIMS table CI70TB55 (GMD_METER_ORDERS).</t>
  </si>
  <si>
    <t>CIMS 2 Info Central</t>
  </si>
  <si>
    <t>The CIMS Info Central system is an Intranet application that resides on ConEd servers and is accessed through the O&amp;R intranet.  It is used by O&amp;R Customer Service employees to  handle various job functions including a 'reporting' page that provides Web Focus dynamic reports.</t>
  </si>
  <si>
    <t>The e-bill enrollment page in CIMS 2 application is used to enroll customer and update their e-bill information. The Letter retrieve page is used by CS to retrieve letters that were send to the customer. There is also the ability to view a copy of the customers bill. There are other pages like WFMs created by batch  for review by supervisors and Web Focus reports to request. This application also holds a FORD application used by the meter shop</t>
  </si>
  <si>
    <t>O&amp;R Customer Interaction Center (IVR)</t>
  </si>
  <si>
    <t>Request info, process transaction</t>
  </si>
  <si>
    <t>Send info, transaction results</t>
  </si>
  <si>
    <t>O&amp;R Revenue Protection</t>
  </si>
  <si>
    <t xml:space="preserve">Customer information rom CIMS is displayed in application.  </t>
  </si>
  <si>
    <t>O&amp;R OMS (Oracle OMS) - Customer Call Processing (DB2toOracle)</t>
  </si>
  <si>
    <t>Retrieve customer calls from trouble order system and process into O&amp;R Oracle OMS</t>
  </si>
  <si>
    <t>O&amp;R OMS (Oracle OMS) - DB2 File Extract (NMSDB2Extract) -IFACTOR, IVR, PNS</t>
  </si>
  <si>
    <t>Send customer outage data to mainframe via FTP in the form of 6 flat files</t>
  </si>
  <si>
    <t>O&amp;R NRG - CIMS ADHOC Customer Data Transfer</t>
  </si>
  <si>
    <t>Retrieve active and inactive customer account data for use in NRG and O&amp;R Oracle NMS, and their associated reporting applications</t>
  </si>
  <si>
    <t>Interruptions - OMSI Interface</t>
  </si>
  <si>
    <t>Send outage info for EOR (Electric Outage Reports - WebFocus) on ORU Intranet</t>
  </si>
  <si>
    <t>Enterprise Data Analytics Platform (EDAP)</t>
  </si>
  <si>
    <t xml:space="preserve">The source system, CIMS, will provide Account, Premises, ServicePoint, Billing, Usage, Address, Market and Payment data to the EDAP’s Account, Facility, Organization, Service Agreement, Service Point, Market Account, Payment, Billing and Measurement entities. 
As part of the use case definition, the following Interfaces were determined to be needed from CIMS. 
EDAP_II_030-CIMS-Account 
EDAP_II_031-CIMS-Facility 
EDAP_II_032-CIMS-CustomerOrganization 
EDAP_II_033-CIMS-ServiceAgreement 
EDAP_II_034-CIMS-ServicePoint 
EDAP_II_035-CIMS-ServiceAgreementServicePoint 
EDAP_II_036-CIMS-BillSummary 
EDAP_II_037-CIMS-MeasurementSeries 
EDAP_II_038-CIMS-Measurement 
EDAP_II_061-CIMS-PaymentAgreement 
EDAP_II_063-CIMS-BillFormat 
EDAP_II_064-CIMS-Market 
EDAP_II_065-CIMS-Payment 
EDAP_II_066-CIMS-BudgetBilling 
EDAP_II_070-CIMS-MeterConfiguration </t>
  </si>
  <si>
    <t>Pitney Bowes</t>
  </si>
  <si>
    <t>Code-1 Plus validates, corrects and standardizes customer address data. The technology is CASS Certified by the USPS. The Code-1 Plus standardizes mailing addresses by adding missing address information, Standardizing city names and state abbreviations, Correcting misspelled address elements and appending ZIP + 4 and carrier route information. Once the billing file is run through Code 1 software the file is then used to mail bills.</t>
  </si>
  <si>
    <t>Nothing is returned from customer</t>
  </si>
  <si>
    <t>Broadridge</t>
  </si>
  <si>
    <t>Verimove</t>
  </si>
  <si>
    <t>VeriMove checks customer records against the USPS National Change of Address database (NCOALink). By identifying new addresses of recent moves VeriMove Access helps you reduce undeliverable mail maximize postage discounts and meet the USPS Update requirement.</t>
  </si>
  <si>
    <t>The customers addresses are quickly updated to new address.</t>
  </si>
  <si>
    <t>Questline</t>
  </si>
  <si>
    <t>Used by Corp Comm to send out email blast to customers</t>
  </si>
  <si>
    <t>AEG - Applied Energy Group</t>
  </si>
  <si>
    <t>AEG provides a wide range of  energy efficiency and demand response relates management services  to assist clients in designing and implementing programs for their customers.</t>
  </si>
  <si>
    <t>Simple Energy</t>
  </si>
  <si>
    <t>Simple energy is a vendor that is helping utilities own their customers’ energy experience. The customer is able to understand ways to save energy by purchasing energy related products or getting a better understanding of their energy usage. It is a  utility branded e-commerce platform that offers energy-saving household products and services with instant rebates. Customers are saving time and money, while utilities are maximizing the effectiveness of demand side management programs. The customers are empowered to make energy-wise decisions and manage their usage. They transform the customer consumption data that is send to them electronically by ORU into a digital experience for the customer.</t>
  </si>
  <si>
    <t>Navigant</t>
  </si>
  <si>
    <t>Navigant Consulting is developing two software tools for O&amp;R.  One tool will generate specific outputs relevant to energy efficiency, demand response, customer-sited generation and storage.  The tool’s output will be used to inform O&amp;R’s 2018 and beyond DSM planning and filings with the NY Public Service Commission.  The second tool will enable O&amp;R to create and analyze granular portfolio scenarios and sensitivities of various distributed energy resource (DER) options, including various non-wires solutions resources.  In support of the development of these tools, Navigant requested detailed customer data that was provided by CIMS and other departments.  This data was used to populate the tools and support Navigant’s analysis of O&amp;R’s potential for DER in its territory.</t>
  </si>
  <si>
    <t>PowerClerk</t>
  </si>
  <si>
    <t>Distributed Generation  
 entered information into an application. CIMS validates the customer information using a web service.</t>
  </si>
  <si>
    <t>DG completes the application and uses CIMS to create the Service order via a web service. Once meter is install or updated the customer is billed for their Net Metering use.</t>
  </si>
  <si>
    <t>WEST</t>
  </si>
  <si>
    <t>Performs RCD and Volume calls. On a daily basis we send accounts to WEST for collection calls and receive the results back from them the next day.  Support Operations monitors the account sent to WEST and the results that they return to us. Billing receipts from WEST are compared to system statistics to insure that they billing are correct. Queries are run against CIMS tables by Support Operations to verify that customers are being contacted in the correct manner.</t>
  </si>
  <si>
    <t>TFCC</t>
  </si>
  <si>
    <t>Twenty First Century Communication is used by the call center to cover overflow of calls during heavy call days and during storms to. TFCC provides a suite of web-based, vendor-hosted solutions for high-speed notification. Our system features both inbound and outbound messaging, with applications ranging from outage reporting to business continuity, employee accountability, and emergency notification. Also transfers calls to West</t>
  </si>
  <si>
    <t>TFCC stores streams of calls on the icloud and passes them to ORU or West during heavy peak times or during storms</t>
  </si>
  <si>
    <t>Cash Acceptance and Receipt Printers</t>
  </si>
  <si>
    <t>Customer services printers and receipts to give customers receipt and to print that confirmation of payment</t>
  </si>
  <si>
    <t>Experian Credit Check - verification</t>
  </si>
  <si>
    <t>The social security number provided by the NEW customer is entered into CIMS in the Maintain Customer Data screen. The Validate button to insure that the customer provided SSN is not already in CIMS. The Verify button, which will send the new customer’s data to Experian for verification.</t>
  </si>
  <si>
    <t>The verification process is expected to take no more than 7 to 10 seconds from the time the request is made until a response is returned from Experian</t>
  </si>
  <si>
    <t>Authorized Payment Location</t>
  </si>
  <si>
    <t>Outside payment locations are used to collect Customers payments near their residents. The payments are collected by APS company and transfered to ORU mainframe twice a day.</t>
  </si>
  <si>
    <t>Retail Choice Information System (RCIS)</t>
  </si>
  <si>
    <t>Query CSS DB2 Adhoc to retrieve Account information</t>
  </si>
  <si>
    <t>Meter Data Management (MDM) - Itron Enterprise Edition (IEE) SHOULD BE REPLACED BY AMI</t>
  </si>
  <si>
    <t>Payment Processing (Mavro)</t>
  </si>
  <si>
    <t>Mainframe job P400R012, Cash Edit File, 3 x Daily</t>
  </si>
  <si>
    <t>Itron FCS - Itron meter reading system (FCS) SHOULD BE REPLACED BY AMI</t>
  </si>
  <si>
    <t>Itron FCS returns the accounts, meters, trips, along with Meter Reads to CSS for billing, uploaded to CSS via Cycle PET -- in MRE (Meter Read Export) format.</t>
  </si>
  <si>
    <t>Customer Transaction Processing System (CTPS)</t>
  </si>
  <si>
    <t>Customer Transactions for File Maintenance. Distributed process loads DB2 staging which is source for mainframe process which pick up and input to CAS FMBC process.</t>
  </si>
  <si>
    <t>Retail Access Information System - Mainframe CE (RAIS)</t>
  </si>
  <si>
    <t>Update of CAS to RAIS DB2 Staging 
CAS - Latest Daily Transactions for CAS Sort Marketing agencies for Plain Language Billing, Front-End Extracts, Credit and Collections,  and CIS Statistics  DB2 - RAIS Account Table  RAIS Account Request Table RAIS Account Transfers (ATRAs) RAIS Account Refresh RAIS Transactions (for Account and Meter Refreshing)</t>
  </si>
  <si>
    <t>Transportation Customer Info System (TCIS)</t>
  </si>
  <si>
    <t>TCIS Account Price and Marketer information to CUBS</t>
  </si>
  <si>
    <t>Customer Project Managment System (CPMS)</t>
  </si>
  <si>
    <t>Account Setup info</t>
  </si>
  <si>
    <t>HR/Payroll (PeopleSoft)</t>
  </si>
  <si>
    <t>PARS interface - Labor Hours extract to PARS ( Productivity Analysis Reporting System) --- (CAS)</t>
  </si>
  <si>
    <t>EBS Supply Chain Management</t>
  </si>
  <si>
    <t>Check Number,Check Date,Invoice Amount, Amount, Invoice Number, Invoice status, Check status, Vendor id, Status</t>
  </si>
  <si>
    <t>ACH Returns</t>
  </si>
  <si>
    <t>TBD</t>
  </si>
  <si>
    <t>Intel-A-Chek [Cash Payment Import]</t>
  </si>
  <si>
    <t>These files will be transmitted/updated  to Intel-A-Chek database)</t>
  </si>
  <si>
    <t>Load Profile Data System (LPDS) SHOULD BE REPLACED BY AMI</t>
  </si>
  <si>
    <t>Billing determinents (Expected to be retired soon)</t>
  </si>
  <si>
    <t>Intel-A-Chek [Print]</t>
  </si>
  <si>
    <t>Cash transaction file (input to Cash Edit process)</t>
  </si>
  <si>
    <t>Non-Same Day Cash</t>
  </si>
  <si>
    <t>Cash Transactions Input to Cash Edit Job P400R099</t>
  </si>
  <si>
    <t>Productivity Analysis Reporting System (PARS)</t>
  </si>
  <si>
    <t>- Supervisory File(Update)    - updates done in CIS, reports run in CAS  - The Customer Service Representative (CSR) Productivity Measurement System captures data in an on-line environment as each CSR performs his/her daily tasks. A "reasonable expectancy" completion time for each task is applied and a productivity ratio is calculated daily for each representative. Management reports are produced daily, weekly and monthly reflecting statistics for individuals, groups and at the division level.</t>
  </si>
  <si>
    <t>Unclaimed Credits and Refunds</t>
  </si>
  <si>
    <t>File FTP'd to NewYork State</t>
  </si>
  <si>
    <t>Gas Inspection System WEB (GIS WEB)</t>
  </si>
  <si>
    <t>Daily gas meter work (set, exchange, removal) completion data for posting gas meters and ERT ID with the customer account.</t>
  </si>
  <si>
    <t>Direct Payment Information System (DPIS)</t>
  </si>
  <si>
    <t>CAS - ARCOs to update Direct Payment info for accounts.  Account/billing updates for direct payment customers</t>
  </si>
  <si>
    <t>Meter Data Management System Interfaces (MDMSI)</t>
  </si>
  <si>
    <t>Meter readings from the MDM (legacy)</t>
  </si>
  <si>
    <t>eFailure - Internet Bill Delivery and Payment System (IBPP)</t>
  </si>
  <si>
    <t>File created after processing BroadRidge-320 file i.e. 828efail.dat. Contains a list of acocunts  that need to be updated or removed from ebill..  after processing accounts in the efailure file a MF file is transmitted to CAS which contains ARCOs to remove email address and eBill indicator</t>
  </si>
  <si>
    <t>Final Account Name Matching System</t>
  </si>
  <si>
    <t xml:space="preserve">This system uses CSS Master file information to match final unbilled account names to recent turn on within 2 years.
The system does two types of matches. 
o	The first match is a name match between the final/UB file and recent turn-on file. 
o	The second type of match is a supplemental match between the final/UB file and four supplemental VSAM account files. 
o	The types of matches include social security, welfare number, primary/ alternate telephone number, and service/mailing addresses. 
o	The resulting matches are input to a report program that produces a series of reports which include the Namematch only, non namematch, multiple match, and voucher transfer. 
</t>
  </si>
  <si>
    <t>Customer Addresses - cleansed</t>
  </si>
  <si>
    <t>Reconciliation of CSS and Satellite Systems Financial data (RCSF)/REVSTAT</t>
  </si>
  <si>
    <t>List of active accounts from Satttelite systems.  - Daily transactions extract from all satellite systems are transmitted to CAS//REVSTAT</t>
  </si>
  <si>
    <t xml:space="preserve">CuFLink </t>
  </si>
  <si>
    <t>ARCOs - all accounts</t>
  </si>
  <si>
    <t>Cycle PET Interface System (C-PET)  SHOULD BE REPLACED BY AMI</t>
  </si>
  <si>
    <t>Meter Read data for the requested trip</t>
  </si>
  <si>
    <t>Mainframe job P400R754, Queens Billing Data File</t>
  </si>
  <si>
    <t>PayPilot - Customer Refund Check file (CSS)</t>
  </si>
  <si>
    <t>Cecony Customer refund check  file</t>
  </si>
  <si>
    <t>CSS sends information about accounts, meters, trips, to Itron FCS via Cycle PET</t>
  </si>
  <si>
    <t>Dynamic Load Shape (DLS)</t>
  </si>
  <si>
    <t>Sent RESPIN file from Mainframe to server - RESPIN:  Non-Residential and Residential File</t>
  </si>
  <si>
    <t>Transportation Customer Info System (TCIS) - Batch</t>
  </si>
  <si>
    <t>CAS - Voucher Bill GDG Files Unstack TCIS Files  DB2 - CAS Account Table CAS Account 2 Table CAS Arrears Table CAS Credit Table CAS Employee Table CAS Gas Bills Table CAS Gas Meter Table CAS Gas Meter Item Table CAS Mail Addresses CAS Vouchers CAS Time of Day Large Accounts Table TCIS Account TCIS Enrolled Account TCIS Gas Meter TCIS Gas Interrupt (Eligible) Service Class TCIS Transaction RAIS Account Transfers (ATRAs)</t>
  </si>
  <si>
    <t>EBS Financials (EBS_FIN)</t>
  </si>
  <si>
    <t>GL Period, Balance Type (A),  Ledger Name, Category, Source (CSS), Effective Dt, Currency,  Entered_DR/CR, Conversion Type/Rate/Dt, COA, Folio Number,  Trip No, Trip Dt  COA,  Accounting Dt, Folio Number, Trip No, Trip Dt, WS-META-DOLLARS,  JE Line Tracking Info</t>
  </si>
  <si>
    <t>Invoice Number, Type, description, Date, Amount, Currency code, Payee Code, Terms, Payment method, Operating unit, Line Number, Line Type, Amount,  Account Num, PO, PO Line, Purchasing Category</t>
  </si>
  <si>
    <t>EBill Enrollments</t>
  </si>
  <si>
    <t>File FTP'd to Broadridge</t>
  </si>
  <si>
    <t>Electronic Cash Payment Receipts</t>
  </si>
  <si>
    <t>We receive cash payment files from different vendors. We process these transactions in cash edit job, Output from Cash Edit Job will be input to FMBC and payments will be posted in FMBC Process.</t>
  </si>
  <si>
    <t>Acct/Meter Info to new LPDS</t>
  </si>
  <si>
    <t>For calculation of billing determinants - functionality already moved to MDM but there are programs that rely on account and meter information from LPDS</t>
  </si>
  <si>
    <t>Transmitted ACH file from the Intel-A-Check database (see Intel-A-Chek Cash Payment Import)</t>
  </si>
  <si>
    <t>Contains trip table for billing</t>
  </si>
  <si>
    <t>Monthly Master Review (MMR)</t>
  </si>
  <si>
    <t>FMBC Master Files (6 divisions)</t>
  </si>
  <si>
    <t>Cash payments</t>
  </si>
  <si>
    <t>Database Security File. employee numbers</t>
  </si>
  <si>
    <t>Quarterly Master Review (QMR)</t>
  </si>
  <si>
    <t>Revenue &amp; Statistics (REVSTAT) - Revenue to Oracle GL Interface</t>
  </si>
  <si>
    <t>RCSF Merged files</t>
  </si>
  <si>
    <t>Extract Files from Quarterly Masters. File will be FTPE'd to New York State Department</t>
  </si>
  <si>
    <t>VeriMove System</t>
  </si>
  <si>
    <t xml:space="preserve">18 Month flat file and Daily delete file are downlded from USPS website and processed using Client Server Based Pitney Bowes Verimove Application and generates Mainframe Datasets.  
These files will be processed through Finallist application and Verimove system on Mainframe and updates addresses in CSS Master.
</t>
  </si>
  <si>
    <t>CSS Master extract for updating customer information in GIS assets (meter, regulator, BOPA).   Customer information update based on ATRA/ARCO</t>
  </si>
  <si>
    <t>CAS - Account/billing updates for direct payment customers</t>
  </si>
  <si>
    <t>CAS: Meter reading requests</t>
  </si>
  <si>
    <t>CSS master data</t>
  </si>
  <si>
    <t>FNL - Finalist / Mailstream plus</t>
  </si>
  <si>
    <t>Customer Addresses - uncleansed</t>
  </si>
  <si>
    <t>Monthly Downloaded Sales System</t>
  </si>
  <si>
    <t>Downloaded sales data for month</t>
  </si>
  <si>
    <t>Customer Data</t>
  </si>
  <si>
    <t>MV90 Gas SHOULD BE REPLACED BY AMI</t>
  </si>
  <si>
    <t>j400.A997.MV90GAS.DATA</t>
  </si>
  <si>
    <t>Daily delta data synchronization - AMI</t>
  </si>
  <si>
    <t xml:space="preserve">Daily delta data synchronization - CAS to SDPG </t>
  </si>
  <si>
    <t>Cycle PET Interface System SHOULD BE REPLACED BY AMI</t>
  </si>
  <si>
    <t>Trip files in 7104 (Daily file)</t>
  </si>
  <si>
    <t>Trip Schedule (Yearly file)</t>
  </si>
  <si>
    <t>iNovah</t>
  </si>
  <si>
    <t>Cash processing system used when payments do not post to customers accounts (EX: IRIS issues, money deposited yet not credited, etc)</t>
  </si>
  <si>
    <t>Cash processing system used when payments do not post to customers accounts (EX: IRIS issues, money deposited yet not credited, etc) in comjunction with treasury</t>
  </si>
  <si>
    <t>RAIS - Retail Access Information System - Client / Server</t>
  </si>
  <si>
    <t>RAIS account information, enrollment information, relationships and prices</t>
  </si>
  <si>
    <t>HRCI004 - Payroll file to CSS -- (CIS)</t>
  </si>
  <si>
    <t>Customer Information Voice Response Unit System (IVR) - Customer VRU)</t>
  </si>
  <si>
    <t>MQ transactions sent from IVR</t>
  </si>
  <si>
    <t>ServiceLink</t>
  </si>
  <si>
    <t>Service Link is used by Field Ops to dispatch and field Customer Service work orders, e.g. turn ons, turn offs, AIO, RMOPs and collections and AMR/AMI maintenance.</t>
  </si>
  <si>
    <t>Corporate Customer Info Internet Site</t>
  </si>
  <si>
    <t>Payment transaction</t>
  </si>
  <si>
    <t>MQ Communications from Service Link</t>
  </si>
  <si>
    <t>Service Link (S/L) sends MQ requests to create RMOP's (Referral to Meter Operations)</t>
  </si>
  <si>
    <t>Twenty First Century Communications (TFCC) Information - West</t>
  </si>
  <si>
    <t>Electric TRBL's sent from TFCC via MQ</t>
  </si>
  <si>
    <t>Customer Information Voice Response Unit System (IVR) - ?</t>
  </si>
  <si>
    <t>CIS sends account information to the IVR</t>
  </si>
  <si>
    <t>Service Link is utiilized by Field Operations to dispatch and field Customer Service work orders including turn-ons, turn-offs, AIOs, RMOPs, collections and AMR/AMI maintenance.</t>
  </si>
  <si>
    <t>Customer Data Interface (CDI)</t>
  </si>
  <si>
    <t>Account lookups for real time data</t>
  </si>
  <si>
    <t>Positive Identification System (PosID)</t>
  </si>
  <si>
    <t>Currenly PosID checks to see if user is signed into CIS to authorize use.  This is likely to be phased out</t>
  </si>
  <si>
    <t>Public Assistance Central (PAC)</t>
  </si>
  <si>
    <t>DB2 and CIS - Account information</t>
  </si>
  <si>
    <t>System Trouble Analysis and Response (STAR)</t>
  </si>
  <si>
    <t>CIS sends electric emergency orders</t>
  </si>
  <si>
    <t>Robo-Reps</t>
  </si>
  <si>
    <t>Used by Customer Operations to quickly put a high volume of transactions into CIS</t>
  </si>
  <si>
    <t>Overflow emergency orders (TRBL) are sent to TFCC via MQ</t>
  </si>
  <si>
    <t>Agency Referral Tables</t>
  </si>
  <si>
    <t>Application queries credit and account data for finalled accounts</t>
  </si>
  <si>
    <t>Aging Analysis</t>
  </si>
  <si>
    <t>REPORTS</t>
  </si>
  <si>
    <t>BI - Call Center</t>
  </si>
  <si>
    <t>Used to measure the performance of:  - Calls  - Extensions  - Agreements</t>
  </si>
  <si>
    <t>BI - Credit &amp; Collections Data Warehouse</t>
  </si>
  <si>
    <t>Used for: Managing AIL’s  Agency Performance Effectiveness of Triggers Tracking Account phase life cycle Effectiveness of field collections Final accounts Agreement Performance</t>
  </si>
  <si>
    <t>BI - Customer Accounting Data Warehouse</t>
  </si>
  <si>
    <t>Account Receivables: Used  for Purchase of Receivables, Sales, Cash, Uncollectable reports  Revstat and RCSF: Used for generating Revenue statistics and Satellite system reports</t>
  </si>
  <si>
    <t>BI - IRIS Data Warehouse</t>
  </si>
  <si>
    <t>Measures the employee stats on Field Collection route analysis Productivity History</t>
  </si>
  <si>
    <t>BI - Meter Reading Data Warehouse</t>
  </si>
  <si>
    <t>Storing all the meter reads Measures the employee performance on the route Real Time Employee reports Irregular conditions</t>
  </si>
  <si>
    <t>BI - REV Demo (O-Power)</t>
  </si>
  <si>
    <t>Provides customer usage information to Opower on a trip basis or when an account bills on CSS. That data is retrieved from DB2H and moved to a Sql Server data mart. The billed accounts are written to a file by division and moved via BizTalk and RDX to Opower. The process runs on the same batch cycle as CSS.</t>
  </si>
  <si>
    <t>Clear Access Tracking</t>
  </si>
  <si>
    <t>CSS Account, Meter and Credit Information</t>
  </si>
  <si>
    <t>Common Data System (CDS)</t>
  </si>
  <si>
    <t>Validate shell account in account ADHOC table</t>
  </si>
  <si>
    <t>Account, billing, meter, payment and usage information</t>
  </si>
  <si>
    <t>- Account setup/creation verification details  - AMI Meter sets details (VIEW)  - DEPOSIT INFO</t>
  </si>
  <si>
    <t>Customer Relationship Managment (CRMS) - PEGA</t>
  </si>
  <si>
    <t>ACCT info EMETER info GMETER info Customer Inquiries</t>
  </si>
  <si>
    <t>CTPS - Customer Transaction Processing System</t>
  </si>
  <si>
    <t>DB2 - Customer Transactions</t>
  </si>
  <si>
    <t>Customer Account Interface Service (CAIS)</t>
  </si>
  <si>
    <t>Account lookups and bounced checks</t>
  </si>
  <si>
    <t>Customer Billing Information Service (CBIS)</t>
  </si>
  <si>
    <t>DB2 - Account information(Accoutn attributes,ATRAS, CAG Accounts)</t>
  </si>
  <si>
    <t>Customer Usage System (CUS)</t>
  </si>
  <si>
    <t>Customer usage system is for Bill impacts.</t>
  </si>
  <si>
    <t>DB2 - Account, balance, Direct Payment Info</t>
  </si>
  <si>
    <t>Direct Payment Plan Online (DPP Online)</t>
  </si>
  <si>
    <t>Demand Response Management System (DRMS)</t>
  </si>
  <si>
    <t>CSS Account and Meter Information</t>
  </si>
  <si>
    <t>Emergency Operations System (EMOPSYS)</t>
  </si>
  <si>
    <t>CUSTNAME,    ACCTNO,    MUNI,  SADD,    TOWN,    TELE,    FEEDERNO,    MSPLATENO,    VAULT,    CLIC,    LOADREDUCTION,    DAYTELE,    NITETELE,    CONTACT,    ZIP,    NETWORK,    FOREIGNLANGIND,    TPNAName,    TPNAAddress1,    TPNAAddress2,    Latitude,    Longitude, LSEEQUIPTYPE</t>
  </si>
  <si>
    <t>DB2 - C&amp;I account and meter information</t>
  </si>
  <si>
    <t>Retail Access Information System (RAIS) - Internet</t>
  </si>
  <si>
    <t>Account information from ADHOC tables</t>
  </si>
  <si>
    <t>Work Management System - Logica ARM Suite (WMS)</t>
  </si>
  <si>
    <t xml:space="preserve"> </t>
  </si>
  <si>
    <t>Transportation Customer Info System (TCIS) - BATCH</t>
  </si>
  <si>
    <t>DB2: TCIS Account TCIS Enrolled Account TCIS Gas Meter TCIS Gas Interrupt (Eligible) Service Class</t>
  </si>
  <si>
    <t>A view of data from the EIMS Streetlight Repository is available for a CIMS batch process to pull data and process for billing of municipality streetlight accounts.</t>
  </si>
  <si>
    <t xml:space="preserve">Large Power customer account numbers in a table populated by a CIMS transaction and read in by LSB programs.  LSB also refers to CIMS tables for data validation (cycle, read dates, svc pts, etc. ) </t>
  </si>
  <si>
    <t>Municipal Streetlights Portal</t>
  </si>
  <si>
    <t xml:space="preserve">The following CIMS tables are read by the Municipal Streetlights Portal: BILL_ACCT,  SERVICE_PT,  TAR_SCH,  SAD 
</t>
  </si>
  <si>
    <t>Mainframe job PI053RIP, Payment File, 3 x Daily</t>
  </si>
  <si>
    <t>Mainframe job PI083DIP, OR Returns Posting File</t>
  </si>
  <si>
    <t>Mainframe job PI781WIP, Account Lookup File to O&amp;R and 3 Point Payment Processing</t>
  </si>
  <si>
    <t>Mainframe job PI539WIP, Billing Data File</t>
  </si>
  <si>
    <t>Mainframe job PS206MIP, Derog (DNAC) File to O&amp;R and 3 Point Payment Processing</t>
  </si>
  <si>
    <t>3 Point Payment Processing - DR Processing - Con Ed AR</t>
  </si>
  <si>
    <t>Mainframe job PI053DST, Payment File (AR File) from 3 Point Payment Processing, Payment Processing's DR Vendor</t>
  </si>
  <si>
    <t>3 Point Payment Processing - DR Processing - O&amp;R AR</t>
  </si>
  <si>
    <t>Mainframe job PI069DST, DPP Extract from 3 Point Payment Processing, Payment Processing's DR Vendor</t>
  </si>
  <si>
    <t>HEAP Grants (P400R736)</t>
  </si>
  <si>
    <t>Home Energy Assistance Program Frants</t>
  </si>
  <si>
    <t>Inovah Cash Payments (P400R078)</t>
  </si>
  <si>
    <t>Cash payments from INOVAH</t>
  </si>
  <si>
    <t>Collection Payment Receipt Processing</t>
  </si>
  <si>
    <t>Cash payment records from non-routine Customer Service Transactions are uploaded from Service Link system to FPET and are then accumulated in the FPET DB2 payment table.  Further process uses the payment table to create interface file.</t>
  </si>
  <si>
    <t>Cashed/Stale  Refund Checks(P400R114)</t>
  </si>
  <si>
    <t xml:space="preserve">Cashed/Stale Refund Checks File from Bank Of NeeYoek Mellon </t>
  </si>
  <si>
    <t>CAS - Tax Remission Vouchers(P400R124, P400R126)</t>
  </si>
  <si>
    <t xml:space="preserve">Tax Remission Voucher records from Luthin and Utilisave.
Tax Remission Certificates allo non-profit customer to receive tax relief on Gross Receipts Tax for the reseale of Electricity or Steam.
</t>
  </si>
  <si>
    <t xml:space="preserve">The source system, CSS, will provide Account, Billing, Usage, Voucher, Measurement, Meter Channel Configuration, Arrear and customer finanical historical data to the EDAP’s Account, Organization, Service Agreement, Billing, Measurement and Measurement Series entities. 
As part of the use case definition, the following Interfaces were determined to be needed from CSS. 
EDAP_II_021-CSS-Account 
EDAP_II_024-CSS-BillDetail-Electric 
EDAP_II_025-CSS-BillDetail-Gas 
EDAP_II_026-CSS-MeasurementSeries-Electric 
EDAP_II_027-CSS-MeasurementSeries-Gas 
EDAP_II_028-CSS-Measurement-Electric 
EDAP_II_029-CSS-Measurement-Gas 
EDAP_II_053-CSS-Credit 
EDAP_II_056-CSS-Vouchers 
EDAP_II_057-CSS-Arrears 
EDAP_II_058-CSS-CashHistory 
EDAP_II_059-CSS-CreditHistory </t>
  </si>
  <si>
    <t>Mainframe job, P400R755, Bronx Billing Data File</t>
  </si>
  <si>
    <t>Mainframe job P400R756, Manhattan Billing Data File</t>
  </si>
  <si>
    <t>Mainframe job P400R757, Westchester Billing Data File</t>
  </si>
  <si>
    <t>Mainframe job P400R758, Brooklyn Billling Date File</t>
  </si>
  <si>
    <t>Mainframe job P400T759, Staten Island Billing Data File</t>
  </si>
  <si>
    <t>Mainframe job P400R080, Con Ed Returns Posting File</t>
  </si>
  <si>
    <t xml:space="preserve">3 Point Payment Processing - DR Processing - O&amp;R DPP </t>
  </si>
  <si>
    <t>Mainframe job PR00R066, Cash Edit File from 3 Point Payment Processing, Payment Processing's DR Vendor</t>
  </si>
  <si>
    <t xml:space="preserve">CUFLINK </t>
  </si>
  <si>
    <t xml:space="preserve">ELSI ARCOS 
</t>
  </si>
  <si>
    <t>Transportation Customer Info System - Batch</t>
  </si>
  <si>
    <t>Get Posted Vouchers from CSS</t>
  </si>
  <si>
    <t>Account Refresh for CSS Adhoc</t>
  </si>
  <si>
    <t>OR MidTier Web Services -- USED FOR IVR, MY ACCT, TFCC</t>
  </si>
  <si>
    <t>OR MidTier Web Services is a group of web services built by SolutionWorks (Accenture) and hosted on virtual servers within the ConEd firewall. They are accessed by O&amp;R internet and intranet applications for various transactions including payments, outage reporting, budget bill enrollment, collection arrangements, payment agreements, and start/stop service. Also be utilized by the O&amp;R VRU for the same functions.</t>
  </si>
  <si>
    <t>OR MidTier Web Services - USED FOR IVR, MY ACCT, TFCC</t>
  </si>
  <si>
    <t>Web Services hosted on virtual servers within the firewall. They are accessed by internet and intranet applications and utilized by the O&amp;R VRU</t>
  </si>
  <si>
    <t>LifeLine</t>
  </si>
  <si>
    <t>Lifeline is a NJ specific assistance program. The payments automatically come into the system via interface process.&amp;nbsp; NJ pays 112.50 per service. A cartridge is send by NJ Public Services</t>
  </si>
  <si>
    <t>O-Power</t>
  </si>
  <si>
    <t>OPOWER is a vendor that provides personalized energy usage insights to customers. They require a regular feed of billed usage data. CIMS has sent historical usage files, and continues to send daily delta files (two files a day, one for Residential, one for Non-Residential). Files are sent Tuesday through Saturday.</t>
  </si>
  <si>
    <t>Web Focus Online Report Writer Application</t>
  </si>
  <si>
    <t>A Web Application using the Focus language to create different internal reports and programs using the CIMS database tables.</t>
  </si>
  <si>
    <t xml:space="preserve">OR_GIMS V1 REPORTING_Gas Inspection and Maintenance System </t>
  </si>
  <si>
    <t>GIMS online reporting (ORGIMSRpt) reads various CIMS DB2 tables, such as PREMISE, BUILDING, STREET_NAME</t>
  </si>
  <si>
    <t>Broadridge - eFailure</t>
  </si>
  <si>
    <t>Broadridge transmits eFailure file that has accounts who had hard failure during ebill delivery.</t>
  </si>
  <si>
    <t>ITRON - P360R020</t>
  </si>
  <si>
    <t xml:space="preserve">DAILY RUN TO PROCESS TOHOST FILE FROM ITRON-AMR
</t>
  </si>
  <si>
    <t>DCX (Public Website)</t>
  </si>
  <si>
    <t xml:space="preserve">DCX_CIMS_010	Verify Date ORU
</t>
  </si>
  <si>
    <t>Enerlink Interval Prices for NY/NJ</t>
  </si>
  <si>
    <t>The hourly commodity prices are retrieved from Enerlink each day using a CRON scheduler on a virtual server (ADDGATEPRD1/PRD2) a file is created CS871A10D and passed to mainframe for updating CIMS Interval Price table for later processing in Billing. The perl scripts retrieves NYISO and PJM prices from web.</t>
  </si>
  <si>
    <t>OPOWER</t>
  </si>
  <si>
    <t>Updates Customer Opower Indicator when a customer opts out from the OPOWER enrollment</t>
  </si>
  <si>
    <t>SERVICE LINK FILE - GENERATE METER EXCHANGE</t>
  </si>
  <si>
    <t>Receives the file from Service Link and Generates Meter Exchanges to be introduced into FMBC</t>
  </si>
  <si>
    <t>AFP file - customer communications -postcard</t>
  </si>
  <si>
    <t>Line print file. IBM script letter files with customer info. IVR letters</t>
  </si>
  <si>
    <t>Flat with customer address data for English AMI 90 Day Postcard</t>
  </si>
  <si>
    <t>flat file with customer address data for Spanish AMI 90 Day Postcard</t>
  </si>
  <si>
    <t>AMI 90 Day Postcard AFP Image file.</t>
  </si>
  <si>
    <t>The EIMS web application reads the following CIMS tables for validation/editing purposes:
BILL_ACCT, SERVICE_PT, TAR_SCH, PAL_COMPONENT_HDR, PAL_STD_MO_UNIT, SAD</t>
  </si>
  <si>
    <t>Work Request Processing</t>
  </si>
  <si>
    <t>Customer Information</t>
  </si>
  <si>
    <t>BLUECARD PROCESS</t>
  </si>
  <si>
    <t>Reports:
Missing Field Order report
Pending Field Order report
Dusk to Dawn Street Light report
Blue Card report</t>
  </si>
  <si>
    <t>Street Lights processing</t>
  </si>
  <si>
    <t>Tax Information</t>
  </si>
  <si>
    <t>Street Light process</t>
  </si>
  <si>
    <t xml:space="preserve">Unclaimed Credits and Refunds </t>
  </si>
  <si>
    <t>Unclaimed Credits and Refunds file will be sent to NY State Department every Quarter</t>
  </si>
  <si>
    <t>1099-IRS</t>
  </si>
  <si>
    <t>1099 - IRS File</t>
  </si>
  <si>
    <t>AFP Letters file.Customer Communications name/addr/balance</t>
  </si>
  <si>
    <t>AFP file. Customer communication - ARL Certified Letters</t>
  </si>
  <si>
    <t>New York State</t>
  </si>
  <si>
    <t>flat file  - UGC file - name / address info</t>
  </si>
  <si>
    <t xml:space="preserve">flat file. customer info. DVP file </t>
  </si>
  <si>
    <t>O&amp;R NRG - Gas Marketing Report</t>
  </si>
  <si>
    <t>Retrieve Customer mailing addresses for use on NRG Gas Marketing Report</t>
  </si>
  <si>
    <t xml:space="preserve">flat file.customer data.welfare file </t>
  </si>
  <si>
    <t>CCS- Customer Contact Solutions</t>
  </si>
  <si>
    <t>flat fiile. customer data:acct# name addr email. collection info</t>
  </si>
  <si>
    <t>CCS - Customer Contact Solutions</t>
  </si>
  <si>
    <t>flat file. customer data - name /addr/ email. collection info</t>
  </si>
  <si>
    <t>O&amp;R NRG - Gas Trouble Calls Import</t>
  </si>
  <si>
    <t>Retrieve gas trouble calls for display on NRG gas map</t>
  </si>
  <si>
    <t>O&amp;R NRG - Gas Leak Import</t>
  </si>
  <si>
    <t>Retrieve gas leaks (active and inactive) for display on NRG gas map</t>
  </si>
  <si>
    <t>O&amp;R OMS (Oracle OMS) - Call Priority Codes</t>
  </si>
  <si>
    <t>Retrieve trouble order system priority codes to match up call priorities with special notes on customer accounts</t>
  </si>
  <si>
    <t>Customer Transaction Processing System</t>
  </si>
  <si>
    <t>Transactions are generated through Roborep are FTPed to CAS System</t>
  </si>
  <si>
    <t>Deposit</t>
  </si>
  <si>
    <t>0205 DATA RECORDS - MONTHLY CUMULATIVE DEPOSIT/CREDIT REFUND</t>
  </si>
  <si>
    <t>0212 RECORDS - MONTHLY CUMULATIVE CASHED REFUND</t>
  </si>
  <si>
    <t>MONTHLY UNCLAIMED DEPOSIT DATA</t>
  </si>
  <si>
    <t>ORU CIMS to AP Invoices (to EBS)</t>
  </si>
  <si>
    <t xml:space="preserve">ORU Retail access group is looking to create an interface between the ORU CIMS system and Oracle EBS to process payment for Energy Service Companies (ESCOs). </t>
  </si>
  <si>
    <t>ProField</t>
  </si>
  <si>
    <t xml:space="preserve">Account Sync
CAS will create a full account data file "dump" for every account in the system. The application will take as inputs 3 system extracts - CAS, SDP-G, MAMS - and produce one output
</t>
  </si>
  <si>
    <t>Customer Account Interface Service (CAIS) - Realtime Account Info</t>
  </si>
  <si>
    <t>Account info for disconnect notice and current balance are checked</t>
  </si>
  <si>
    <t>Customer Account Interface Service (CAIS) - Payment</t>
  </si>
  <si>
    <t>Payment entered</t>
  </si>
  <si>
    <t>MAMS - Meter Asset Management System (AMI)</t>
  </si>
  <si>
    <t xml:space="preserve">Updates from Meter Orders (Electric)
Produce daily extract for electric meter sets/removes/exchanges. SFTP via RDX the extract to BizTalk
</t>
  </si>
  <si>
    <t>Customer Account Interface Service (CAIS) - Stop Credit Action</t>
  </si>
  <si>
    <t>Stop credit action if payment satisfies disconnect amount</t>
  </si>
  <si>
    <t xml:space="preserve">MAMS - Meter Asset Management System (AMI) </t>
  </si>
  <si>
    <t xml:space="preserve">Updates from Meter Orders (Gas)
Produce daily extract for gas meter sets/removes/exchanges/module retrofits/gas index exchanges. SFTP via RDX the extract to BizTalk
</t>
  </si>
  <si>
    <t xml:space="preserve">Meter Data Management System (AMI) </t>
  </si>
  <si>
    <t xml:space="preserve">Send Billed Read
Produce a batch file containing billed reads to be communicated to the MDMS
</t>
  </si>
  <si>
    <t>On-Cycle Billing Read Request
Create extract of meters that need billing reads for the cycle being run in batch today</t>
  </si>
  <si>
    <t>Off-Cycle Billing Read Request
Process same day orders/back-dated orders immediately
For future dated orders, wait until the date of execution to send requests to the queue</t>
  </si>
  <si>
    <t>Send B Meter Test Results
CAS will create an extract of B-Meter Test Results conducted the previous day, if any.</t>
  </si>
  <si>
    <t xml:space="preserve">Send Annual Consumption File
Tracking any development or docuemntation that is needed for the existing creation of Annual Consumption file that will be provided to MAMS at the beginning of the calendar year
</t>
  </si>
  <si>
    <t>CSS Desktop - Theft Of Service (TOS)</t>
  </si>
  <si>
    <t>Check CIS authorization</t>
  </si>
  <si>
    <t>Customer Account Interface Service (CAIS) - Account Update</t>
  </si>
  <si>
    <t>Note account</t>
  </si>
  <si>
    <t>Customer Data Interface (CDI) - Bill Calc</t>
  </si>
  <si>
    <t>Bill Calculation</t>
  </si>
  <si>
    <t>Customer Data Interface (CDI) - Report Service Issue</t>
  </si>
  <si>
    <t>Trouble Ticket</t>
  </si>
  <si>
    <t>Customer Data Interface (CDI) - Payment</t>
  </si>
  <si>
    <t>Payment</t>
  </si>
  <si>
    <t>Customer Data Interface (CDI) - Account Updates</t>
  </si>
  <si>
    <t>Inquiries</t>
  </si>
  <si>
    <t xml:space="preserve">Gas Module Battery Maintenance Service Request Completion
Create Extract of completed gas module battery replacement orders. Send order completion date to MAMS
</t>
  </si>
  <si>
    <t>SGS ProField Meter</t>
  </si>
  <si>
    <t xml:space="preserve">New Route Release
Send New Route Release File to AMI Letters Process
</t>
  </si>
  <si>
    <t xml:space="preserve">Post Install File
"Consume Post Install Successful Files. Convert files into requisite orders:
- Electric Meter Exchange = Meter Exchange, ERT ARCO, AMI Flag ARCO
- Gas Module Retrofit = Bill Memo (for possible Gas Index Exchange), ERT ARCO, AMI Flag ARCO
- Gas Meter Exchange = Meter Exchange, ERT ARCO, AMI Flag ARCO"
</t>
  </si>
  <si>
    <t xml:space="preserve">Meter Asset Data
"CAS to transform the various updates from MAMS into the following:
Meter Billing Constant = dummy meter exchange with new constant
Meter Prefix = Meter Prefix ARCO
Meter Module ID = ERT ID ARCO"
</t>
  </si>
  <si>
    <t>Meter Data Management System (AMI)</t>
  </si>
  <si>
    <t xml:space="preserve">On-Cycle Billing Read Response
Convert billing reads into 5,39 records
</t>
  </si>
  <si>
    <t xml:space="preserve">Off-Cycle Billing Read Response
At some point before AFM processing, take all responses from the CIS response queue, and apply the readings to close out activity records and process through AFM
</t>
  </si>
  <si>
    <t xml:space="preserve">Commissioning Notification
Process commissioning notification file, setting meter to "AMR Ready"
</t>
  </si>
  <si>
    <t xml:space="preserve">Meter Asset Data to CIS
Consume the files - convert them into VSAM files
</t>
  </si>
  <si>
    <t xml:space="preserve">Meter Test Data to CAS
Process Meter Test ARCOs
</t>
  </si>
  <si>
    <t xml:space="preserve">Send RIC Comments
Apply RIC Comments and Status to open RIC
</t>
  </si>
  <si>
    <t xml:space="preserve">Post Install File
Same as MIV_CO_901 with the addition that this file can contain Sets and Removes in addition to Exchanges
</t>
  </si>
  <si>
    <t xml:space="preserve">Update Deployment Plan Files
Process the Deployment Plan Update files
</t>
  </si>
  <si>
    <t>Telephone Collection (P300R736)</t>
  </si>
  <si>
    <t>CHICO transactions</t>
  </si>
  <si>
    <t>HEAP (P400R736)</t>
  </si>
  <si>
    <t>UGC ARCOs</t>
  </si>
  <si>
    <t>MARC</t>
  </si>
  <si>
    <t>TCIS</t>
  </si>
  <si>
    <t>ARCOs, Inquiry transactions</t>
  </si>
  <si>
    <t>REPLEVIN - 'PRE HEARING LETTER' Process</t>
  </si>
  <si>
    <t xml:space="preserve">Pre Hearing Inquiry transactions
</t>
  </si>
  <si>
    <t>ADHOC - P400R157 - BX FPET - ServiceLink Info</t>
  </si>
  <si>
    <t>ARCOs</t>
  </si>
  <si>
    <t>NYSERDA Loans File (P400R930)</t>
  </si>
  <si>
    <t>EDAP</t>
  </si>
  <si>
    <t>Daily delta of account changes from CSS to EDAP</t>
  </si>
  <si>
    <t>Daily delta of BillDetail-Electric from CSS to EDAP</t>
  </si>
  <si>
    <t>Daily delta of BillDetail-Gas from CSS to EDAP</t>
  </si>
  <si>
    <t>Daily deltas for MeasurementSeries-Electric (meters) from CSS to EDAP</t>
  </si>
  <si>
    <t>Daily deltas of MeasurementSeries-Gas (meters) from CSS to EDAP</t>
  </si>
  <si>
    <t>Daily deltas of Measurement-Electric (meter reads) from CSS to EDAP</t>
  </si>
  <si>
    <t>Daily delta of Measurement-Gas (meter reads) from CSS to EDAP</t>
  </si>
  <si>
    <t>Cycle PET Interface System (C-PET) SHOULD BE REPLACED BY AMI</t>
  </si>
  <si>
    <t>Daily deltas of Credit from CSS to EDAP</t>
  </si>
  <si>
    <t>Daily delta of CSS-Inquiry changes from CSS to EDAP</t>
  </si>
  <si>
    <t>Daily delta from CSS-Vouchers from CSS to EDAP</t>
  </si>
  <si>
    <t>Daily delta of CSS-Arrears from CSS to EDAP</t>
  </si>
  <si>
    <t>Daily delta of CSS-CashHistory from CSS to EDAP</t>
  </si>
  <si>
    <t xml:space="preserve">EDAP </t>
  </si>
  <si>
    <t>Daily delta of CSS-CreditHistory from CSS to EDAP</t>
  </si>
  <si>
    <t>Retreive Account Info, Billing History, Payment History, Transaction Histories</t>
  </si>
  <si>
    <t xml:space="preserve">XPEN Program is being called has a part of Interfaces for DCX services listed below
Start Service: DCX_CIS_001
Stop Service: DCX_CIS_002
Transfer Service: DCX_CIS_006
post Meter:DCX_CIS_019
</t>
  </si>
  <si>
    <t xml:space="preserve">XTON Service is used in below interfaces for DCX
Start Service:DCX_CIS_001	
Stop Service:DCX_CIS_002
</t>
  </si>
  <si>
    <t>DCX (Public Website) QDPP</t>
  </si>
  <si>
    <t xml:space="preserve">QDPP call is being made has part of below DCX interfaces:
Start Service:DCX_CIS_001	 
Transfer Service:DCX_CIS_006	
Update :DCX_CIS_005
</t>
  </si>
  <si>
    <t>DCX (Public Website) - QTOF</t>
  </si>
  <si>
    <t xml:space="preserve">QTOF call is being made has part of below DCX interface
Stop Service:DCX_CIS_002
</t>
  </si>
  <si>
    <t>DCX (Public Website) - QCTF</t>
  </si>
  <si>
    <t xml:space="preserve">QCTF is being made has part of below DCX interface
Transfer Service:DCX_CIS_006
</t>
  </si>
  <si>
    <t>DCX (Public Website) - XEMA</t>
  </si>
  <si>
    <t xml:space="preserve">XEMA is called has part of below interface for DCX
Update :DCX_CIS_005
</t>
  </si>
  <si>
    <t>DCX (Public Website) - QTEL</t>
  </si>
  <si>
    <t xml:space="preserve">QTEL call is being made has a part of below interface
Update :DCX_CIS_005
</t>
  </si>
  <si>
    <t>DCX (Public Website) - XMLA</t>
  </si>
  <si>
    <t xml:space="preserve">XMLA call is being made has part of below interface for DCX
Update :DCX_CIS_005
</t>
  </si>
  <si>
    <t>DCX (Public Website) XBIL</t>
  </si>
  <si>
    <t xml:space="preserve">XBIL call is being made has a part of below interface for DCX
Update Account :DCX_CIS_005
</t>
  </si>
  <si>
    <t>DCX (Public Website)  QXTN</t>
  </si>
  <si>
    <t xml:space="preserve">QXTN is called has a part interface for DCX
Update  Account:DCX_CIS_005
</t>
  </si>
  <si>
    <t>DCX (Public Website) - XCMP</t>
  </si>
  <si>
    <t xml:space="preserve">XCMP call is being made has a part of below interface for DCX
Payment:DCX_CIS_014
</t>
  </si>
  <si>
    <t>DCX (Public Website) XINE</t>
  </si>
  <si>
    <t xml:space="preserve">XINE is being called has part of interface for DCX
Payment:DCX_CIS_014
</t>
  </si>
  <si>
    <t>DCX (Public Website) - XCMPSHD</t>
  </si>
  <si>
    <t xml:space="preserve">XCMPSHD call is being made has a part of itnerface for DCX
Payment:DCX_CIS_014
</t>
  </si>
  <si>
    <t>DCX (Public Website) - XNOT</t>
  </si>
  <si>
    <t xml:space="preserve">XNOT service is being called has a part of DCX interface for 
Payment:DCX_CIS_014
</t>
  </si>
  <si>
    <t>DCX (Public Website) QBLM</t>
  </si>
  <si>
    <t xml:space="preserve">QBLM call is being made has a part of interface for DCX for 
post Meter:DCX_CIS_019
</t>
  </si>
  <si>
    <t>DCX (Public Website) - XREF</t>
  </si>
  <si>
    <t xml:space="preserve">XREF is called has part of interface for DCX
Update Consent:DCX_CIS_020
</t>
  </si>
  <si>
    <t>Pricing Data</t>
  </si>
  <si>
    <t>Cash uploads from checks</t>
  </si>
  <si>
    <t>Account Updates and Notations</t>
  </si>
  <si>
    <t>Referrals to departments</t>
  </si>
  <si>
    <t>Payment Extensions</t>
  </si>
  <si>
    <t>Reconnect Service</t>
  </si>
  <si>
    <t xml:space="preserve">Daily delta of FPET-WorkOrder from FPET to CSS
</t>
  </si>
  <si>
    <t>Customer Data Interface (CDI) - Stop Service</t>
  </si>
  <si>
    <t>Turn Off</t>
  </si>
  <si>
    <t>Customer Data Interface (CDI) - Start Service</t>
  </si>
  <si>
    <t>Turn On</t>
  </si>
  <si>
    <t>Customer Data Interface (CDI) - Transfer Service</t>
  </si>
  <si>
    <t>Concurrent Turn On</t>
  </si>
  <si>
    <t>Customer Data Interface (CDI) - Reconnect Service</t>
  </si>
  <si>
    <t>Reconnect</t>
  </si>
  <si>
    <t>Update Account</t>
  </si>
  <si>
    <t>Customer Data Interface (CDI) - Payment Agreement</t>
  </si>
  <si>
    <t>Payment Agreement</t>
  </si>
  <si>
    <t>ITRON</t>
  </si>
  <si>
    <t>Itron Meter Reading System FCS - ORU</t>
  </si>
  <si>
    <t>DCX (Public Website) CUWSO03RetrvCustInterface</t>
  </si>
  <si>
    <t xml:space="preserve">CUWSO03RetrvCustInterface web service is called part of interface for DCX.
Start Service: DCX_CIMS_001
</t>
  </si>
  <si>
    <t>DCX (Public Website) CUWSO08MaintCustomerDataInterface</t>
  </si>
  <si>
    <t xml:space="preserve">CUWSO08MaintCustomerDataInterface web service is called part of interface for DCX.
Start Service: DCX_CIMS_001
</t>
  </si>
  <si>
    <t>DCX (Public Website) CUWSO09AddCustomerDataInterface</t>
  </si>
  <si>
    <t xml:space="preserve">CUWSO09AddCustomerDataInterface - web service is called part of interface for DCX.
Start Service: DCX_CIMS_001
</t>
  </si>
  <si>
    <t>DCX (Public Website) - CUWSO04ReqConnectInfoInterface</t>
  </si>
  <si>
    <t xml:space="preserve">CUWSO04ReqConnectInfoInterface web service is called part of interface for DCX.
Start Service: DCX_CIMS_001
</t>
  </si>
  <si>
    <t xml:space="preserve">CUWSO05ProcessConnectInterface web service is called part of interface for DCX.
Start Service: DCX_CIMS_001
</t>
  </si>
  <si>
    <t>DCX (Public Website) - CUWSO07IssueDisconnectInterface</t>
  </si>
  <si>
    <t xml:space="preserve">CUWSO07IssueDisconnectInterface web service is called part of interface for DCX.
Stop Service: DCX_CIMS_002
</t>
  </si>
  <si>
    <t>DCX (Public Website) - CUWSO19MaintainCustInfoInterface</t>
  </si>
  <si>
    <t xml:space="preserve">CUWSO19MaintainCustInfoInterface web service is called part of interface for DCX.
Update Service: DCX_CIMS_005
</t>
  </si>
  <si>
    <t xml:space="preserve">CUGEF01EnrollEFTInterface web service is called part of interface for DCX.
Update Service: DCX_CIMS_005
</t>
  </si>
  <si>
    <t xml:space="preserve">CUGBB01EnrollBudgetBillingInterface web service is called part of interface for DCX.
Update Service: DCX_CIMS_005
</t>
  </si>
  <si>
    <t xml:space="preserve">CUGCL03BPmtAgrUpdateInterface web service is called part of interface for DCX.
Update Service: DCX_CIMS_005
</t>
  </si>
  <si>
    <t>[pj</t>
  </si>
  <si>
    <t xml:space="preserve">CUGCE01CredExtInterface - web service is called part of interface for DCX.
Update Service: DCX_CIMS_005
</t>
  </si>
  <si>
    <t xml:space="preserve">eBillEnroll web service is called part of interface for DCX.
Update Service: DCX_CIMS_005
</t>
  </si>
  <si>
    <t>DCX (Public Website) - eBillDeEnroll</t>
  </si>
  <si>
    <t xml:space="preserve">eBillDeEnroll web service is called part of interface for DCX.
Update Service: DCX_CIMS_005
</t>
  </si>
  <si>
    <t>DCX (Public Website) - eBillUpdadteEnroll</t>
  </si>
  <si>
    <t xml:space="preserve">eBillUpdadteEnroll web service is called part of interface for DCX.
Update Service: DCX_CIMS_005
 </t>
  </si>
  <si>
    <t>DCX (Public Website) - CUGOR01OutageRptInterface</t>
  </si>
  <si>
    <t xml:space="preserve">CUGOR01OutageRptInterface web service is called part of interface for DCX.
Update Service: DCX_CIMS_005
</t>
  </si>
  <si>
    <t>DCX (Public Website) - CUGMR01ValidateReadingInterface</t>
  </si>
  <si>
    <t xml:space="preserve">CUGMR01ValidateReadingInterface web service is called part of interface for DCX.
Post Meter: DCX_CIMS_022
</t>
  </si>
  <si>
    <t xml:space="preserve">DCX (Public Website) - verify date </t>
  </si>
  <si>
    <t xml:space="preserve">CUWSO02AcctDateValidationInterface web service is called part of interface for DCX.
Verify Date: DCX_CIMS_010
</t>
  </si>
  <si>
    <t>DCX (Public Website) - CUWSO06AcctDateValidationInterface</t>
  </si>
  <si>
    <t xml:space="preserve">CUWSO06AcctDateValidationInterface web service is called part of interface for DCX.
Verify Date: DCX_CIMS_010
</t>
  </si>
  <si>
    <t>O&amp;R Gas Inspection &amp; Maintenance System</t>
  </si>
  <si>
    <t>GIMS system reads various CIMS system tables such as BILL_ACCT and SAD.</t>
  </si>
  <si>
    <t>Revenue &amp; Statistics (REVSTAT) - Revenue DB2 Interface</t>
  </si>
  <si>
    <t>Revenue &amp; Statistics (REVSTAT) - Revenue to Other Mainframe Systems Interface</t>
  </si>
  <si>
    <t>RCSF Merged Files</t>
  </si>
  <si>
    <t>Revenue &amp; Statistics (REVSTAT) - Revenue DW Reporting Interface</t>
  </si>
  <si>
    <t xml:space="preserve">Account Sync
CIMS will create a full account data file for every account in the system. To provide the MIV with a daily change file, CIMS will evaluate the current days full sync file vs yesterdays full sync file, and send the records that are different. Provide BizTalk the file to deliver to the MIV
</t>
  </si>
  <si>
    <t xml:space="preserve">Updates from Meter Orders
1. Produce daily extract for electric and gas meter sets/removes/exchanges/module retrofits/gas index exchanges. SFTP via RDX the extract to BizTalk
2. Update to send Electric Meter SDP Voltage, Gas Meter Drive Rate, Meter Dials value, and Geo Location Quality value
</t>
  </si>
  <si>
    <t xml:space="preserve">Customer, Account, Service Point, Route, Bill Cycle, Meter Configuration Sync
CIMS to provide extract of daily account, meter, trip, billing determinant changes to BizTalk. This extract will contain all the information needed to be passed to the MDMS
</t>
  </si>
  <si>
    <t xml:space="preserve">On-Cycle Billing Read Request
Send On-Cycle Billing Read Request to BizTalk
</t>
  </si>
  <si>
    <t xml:space="preserve">Off-Cycle Billing Read Request
"Send Off-Cycle Billing Read Requests to Request Queue for BizTalk
Process same day orders/back-dated orders immediately
For future dated orders, wait until the date of execution to send requests to the queue"
</t>
  </si>
  <si>
    <t xml:space="preserve">Get Meter Details Request
Adjust meter details screen to send a web service request to MAMS for meter details
</t>
  </si>
  <si>
    <t xml:space="preserve">Close Service Order
Send notification to BizTalk that a AMI Service Order has been closed. Provide either MDMS External Work ID or CIMS Service Order number.
</t>
  </si>
  <si>
    <t xml:space="preserve">SGS ProField Meter </t>
  </si>
  <si>
    <t xml:space="preserve">New Route Release
Send New Route Release File to AMI Letters Process
</t>
  </si>
  <si>
    <t xml:space="preserve">Post Install File
1. "Consume Post Install Successful Files. Convert files into requisite CMOs:
- Electric Meter Exchange = Meter Exchange CMO
- Gas Module Retrofit = Gas Module Retrofit CMO
- Gas Meter Index Exchange (if as found and as left reading is different) = Meter Exchange CMO"
2. Update processing of 907 file to store SDP Voltage in preparation for providing the information to MAMS in the 625
</t>
  </si>
  <si>
    <t xml:space="preserve">On-Cycle Billing Read Response
Process On-Cycle Billing Reads responses from CIMS response queue
</t>
  </si>
  <si>
    <t xml:space="preserve">Off-Cycle Billing Read Response
Process Off-Cycle Billing Reads responses from CIS response queue
</t>
  </si>
  <si>
    <t xml:space="preserve">Get Meter Details Response
Display meter asset information in CIMS
</t>
  </si>
  <si>
    <t xml:space="preserve">Meter Asset Data to CIMS
"Send Meter Asset Data from MAMS to CIMS - this information is used for multiple purposes (See GEMS Impact Analysis.xslx Spreadsheet) including sending FORD meter asset information for service orders.
This information will be a daily extract from MAMS containing all meter asset information for O&amp;R. CIMS will drop and reload DB2 tables once daily."
CIMS consume the files - populate DB2 databases
</t>
  </si>
  <si>
    <t xml:space="preserve">Create Service Order
Create Service Orders in CIMS. Keep track of MDMS External Work ID
</t>
  </si>
  <si>
    <t xml:space="preserve">Database Read Response
Display register reading and consumption information to CSR in InfoCentral
</t>
  </si>
  <si>
    <t>Power Status Verification Response
Create "Get Status" Stored Procedure to retrieve results for PSV for InfoCentral</t>
  </si>
  <si>
    <t xml:space="preserve">Remote Connect/Disconnect Switch Status Response
Create "Get Status" Stored Procedure to retrieve results for Switch Status for InfoCentral
</t>
  </si>
  <si>
    <t>CSR initiated Remote Connect/Disconnect Response
Develop UI Components to process response data from completed Remote Connect or Remote Disconnect transactions for InfoCentral</t>
  </si>
  <si>
    <t xml:space="preserve">Database Read Request
Update CIMS InfoCentral to send Database Read Requests for AMI Meters to the MDMS
</t>
  </si>
  <si>
    <t xml:space="preserve">Power Status Verification Request
InfoCentral to send Power Status Verification Request to BizTalk to send to MDMS
</t>
  </si>
  <si>
    <t xml:space="preserve">Remote Connect/Disconnect Switch Status Request
InfoCentral to send RCD Switch Status Request to BizTalk to send to MDMS
</t>
  </si>
  <si>
    <t xml:space="preserve">CSR Initiated Remote Connect/Disconnect Request
InfoCentral to Develop UI Components to issue Remote Connect or Remote Disconnect request on AMI Meters
</t>
  </si>
  <si>
    <t xml:space="preserve">Retail Access Information System - CECONY Mainframe </t>
  </si>
  <si>
    <t>Puts 10 gens of ATRAs to server - Put 'J400.P324.A010.RAIS.UNLDATRA(*)' to RAATRA0.TXT</t>
  </si>
  <si>
    <t>Retail Access Information System - CECONY Mainframe</t>
  </si>
  <si>
    <t>Appends latest ATRAs to server - APPEND 'J400.P324.A012.ATRA.COMMON.DATA' to ATRA.TXT</t>
  </si>
  <si>
    <t>Puts Weather (up to date) to server Job P324013F - PUTs 'J400.P324.A013.RAIS.WEATHER' to RAIS.WEATHER.TXT</t>
  </si>
  <si>
    <t>Puts Error Message table to server - JOB P324014F - PUTS 'J400.A510.ERROR.MSG8000' ERR8000.TXT</t>
  </si>
  <si>
    <t>Puts Error Message table to server - Job P324014G - PUTS  'J400.A510.ERROR.MSG8001' to ERR8001.TXT</t>
  </si>
  <si>
    <t>Puts Error Message table to server - Job P324014H - PUTS  'J400.A510.ERROR.MSG8101' to ERR8101.TXT</t>
  </si>
  <si>
    <t>Appends divisional Regular and Time-of-Day Usages to server - APPEND 'J400.P324.A042.*.RACUSAGE' CYUSGE*.TXT'</t>
  </si>
  <si>
    <t>Appends divisional Regular and Time-of-Day Usages to server - APPEND 'J400.P324.A042.*.RACUTOD'  BILDTR*.TXT</t>
  </si>
  <si>
    <t>Appends divisional Electric Meter Usages to server - APPEND 'J400.P324.A042.*.RACUEMTR'  RACUEM*.TXT</t>
  </si>
  <si>
    <t>Gets Electric Bill History Requests from server - JOB P324050F - GET REQBILLH.TXT 'J400.P324.A050.RAIS.REQEBLH' (REPLACE</t>
  </si>
  <si>
    <t xml:space="preserve">Puts Electric Bill History Requests to server -  JOB P324058F - PUT 'J400.P324.A058.RAIS.EBILHIST' FTPRAIS\EBILHIST.TXT </t>
  </si>
  <si>
    <t>Puts Account Usages to server - JOB P324058G - PUT 'J400.P324.A058.RAIS.RAHUSAGE' RAHUSAGE.TXT</t>
  </si>
  <si>
    <t>Puts Meter Usages to server - JOB P324058H - PUT 'J400.P324.A058.RAIS.METER.USAGE' EBLMETER.TXT</t>
  </si>
  <si>
    <t>Puts  Usage Errors to server - JOB P324058I - PUT 'J400.P324.A058.RAIS.RAHERROR' RAHUERR.TXT</t>
  </si>
  <si>
    <t>Puts  Transactions to server - JOB P324062F - APPEND 'J400.P324.A062.RAIS.TRANVER' RATRNVER.TXT</t>
  </si>
  <si>
    <t>Puts divisional Cancel Bills to server - JOB P324078F - PUT 'J400.P324.A072.*.CANCEL.ALL.EBILL' CANEBL*.TXT</t>
  </si>
  <si>
    <t>Gets Account Refreshes from server - JOB P324121F - GET RASUBACT.TXT 'J400.P324.A121.RAIS.REFRESH.FTP' (REPLACE</t>
  </si>
  <si>
    <t>Puts divisional Account Refreshes to server - JOB P324122F thru P324127F - PUT 'J400.P324.A12*.RAIS.*REFRES' RAREF*.TXT</t>
  </si>
  <si>
    <t>Puts divisional Meter Refreshes to server - JOB P324122F thru P324127F - PUT 'J400.P324.A12*.RAIS.*REFRES.MTR' RAMTR*.TXT</t>
  </si>
  <si>
    <t>Gets Marketers from server - JOB P324011F - GET  MARKAGCY.TXT  'J400.P324.A011.MARKAGCY' (REPLACE</t>
  </si>
  <si>
    <t>Transportation Customer Info System - Mainframe</t>
  </si>
  <si>
    <t>Gets Vouchers from server - JOB P400125F - GET  voucfile.txt 'J400.A125.VOUCIN.TCIS' (REPLACE</t>
  </si>
  <si>
    <t>Puts divisional Cancel Bills to server - JOB P681078F - PUT 'J400.P681.A072.*.CANCEL.ALL.GBILL' CANGBL*.TXT</t>
  </si>
  <si>
    <t>Puts divisional Arrears to server - JOB P681132F thru P681137F - PUT 'J400.P681.A13*.*.ARREARS.FILE'   AREARQN.TXT</t>
  </si>
  <si>
    <t>Appends divisional Cycle Usages to Server - JOB P681148F - APPEND 'J400.P681.A14*.*.CYCLUS' CYUSGE*.TXT</t>
  </si>
  <si>
    <t>Transmission Owners Data Reporting System</t>
  </si>
  <si>
    <t>Account Maintenance data which details account changes - ie. activity code, SC change, etc. sent from CSS to TODRS</t>
  </si>
  <si>
    <t>Daily Billing files sent from CSS to TODRS - Billing data for non-interval metered accounts</t>
  </si>
  <si>
    <t>Demand Management Tracking System</t>
  </si>
  <si>
    <t>Restful API to retrieve customer information upon request</t>
  </si>
  <si>
    <t>Energy Efficiency Benchmarking</t>
  </si>
  <si>
    <t>Restful API to retrieve customer information from CSS Adhoc</t>
  </si>
  <si>
    <t xml:space="preserve">TCIS voucher reconcilitaion procvess.  </t>
  </si>
  <si>
    <t xml:space="preserve">Transmission Owners Data Reporting System </t>
  </si>
  <si>
    <t>Send Billing data for Traction accounts to TODRS</t>
  </si>
  <si>
    <t xml:space="preserve">Retail Access Information System - Batch </t>
  </si>
  <si>
    <t xml:space="preserve">Send new and pending enrollments and/or accounts to CIMS - RASUBAEQ.TXT    </t>
  </si>
  <si>
    <t>Send new letters from RAIS to CIMS - RASUBCNT.TXT</t>
  </si>
  <si>
    <t xml:space="preserve">Send price changes from RAIS to CIMS - RASUBPCQ.TXT </t>
  </si>
  <si>
    <t>Send transactions from RAIS to CISM - RASUBTRN.TXT</t>
  </si>
  <si>
    <t>Send new HU requests from ESCO to CIMS - REQBILLH.TXT</t>
  </si>
  <si>
    <t>Send gas nominations  to CIMS ~ this is an empty file most of the time except one day a month - REQGSRPT.TXT</t>
  </si>
  <si>
    <t>Send Account Refresh from CIMS to RAIS - RAREFACT.TXT</t>
  </si>
  <si>
    <t>Send enrollment refresh from CIMS to RAIS - RAREFAEQ.TXT</t>
  </si>
  <si>
    <t>Send meter refresh from CIMS to RAIS - RAREFMET.TXT</t>
  </si>
  <si>
    <t>Send transaction refresh from CIMS to RAIS - RAREFTXN.TXT</t>
  </si>
  <si>
    <t>Apogee</t>
  </si>
  <si>
    <t>Apogee vendor that uses the ORBIS web service for retrieve of  customer information. Apogee displays different energy pages and ways for customer to save on their electric and gas usage.</t>
  </si>
  <si>
    <t>DPET update records</t>
  </si>
  <si>
    <t>DPET records sent from FPET to CIS</t>
  </si>
  <si>
    <t>Daily Update for FPET</t>
  </si>
  <si>
    <t>Daily update of orders from CAS to FPET</t>
  </si>
  <si>
    <t>Service Link</t>
  </si>
  <si>
    <t>appointment scheduler facility for rmop orders initiated in Service Link to CIS</t>
  </si>
  <si>
    <t>result (ack or nack) of rmop request initiated in Service Link appointment scheduler</t>
  </si>
  <si>
    <t>Receive cancelled RICs information from CIS to WMS. The purpose of this interface is to cancel work request in Logica’s Work Manager for all RICS removed from CIS. The work in CIS is moved over to DB2 AHAR tables (AHTAH004, 001, 007, 013) every night and these tables will be the source of work to be cancelled in Work manager by checking pending work in Work Manager against  the list of all work in DB2 AHAR, the pieces of work in Work Manager will be cancelled if a corresponding piece of work does not exist in the DB2 AHAR tables.</t>
  </si>
  <si>
    <t>Billing AFP files transmitted to Broadridge for printing, electronic deliveray and archieve</t>
  </si>
  <si>
    <t>CAS - NYPA</t>
  </si>
  <si>
    <t>CSS provides batch files for NYPA system that are further processed in NYPA system and included in the NYPA Bill</t>
  </si>
  <si>
    <t>Reconciliation of CSS and Satellite Systems Financial data (RCSF)</t>
  </si>
  <si>
    <t>This system gets bill transactions from various satellite systems - SB, DG, RNY and TCIS. all the data is stored in RCSF staging tables and then transmitted to REVSTAT</t>
  </si>
  <si>
    <t>This system merges Satellelite system revenue fields to CSS REVSTAT.</t>
  </si>
  <si>
    <t>Reconciliation of CSS and Satellite Systems Financial data (RCSF)/RNY</t>
  </si>
  <si>
    <t>RCSF extracts billing details and active account data from RNY(CS) system</t>
  </si>
  <si>
    <t>Reconciliation of CSS and Satellite Systems Financial data (RCSF)/DG</t>
  </si>
  <si>
    <t>RCSF Exstract bill detail and active account data from DG(CS) system</t>
  </si>
  <si>
    <t>Reconciliation of CSS and Satellite Systems Financial data (RCSF)/Standby</t>
  </si>
  <si>
    <t>RCSF Exstract bill detail and active account data from Standby</t>
  </si>
  <si>
    <t>Reconciliation of CSS and Satellite Systems Financial data (RCSF)/TCIS</t>
  </si>
  <si>
    <t>RCSF extracts bill details and active account information from TCIS</t>
  </si>
  <si>
    <t>NYPA/ Power for Jobs</t>
  </si>
  <si>
    <t>NYPA transmits RNY Enrollment file to Con Edison</t>
  </si>
  <si>
    <t>IVR Initiated  - Direct Payment Enrollment, Payments, Statements</t>
  </si>
  <si>
    <t>IVR Payments, IVR requets for account staemnts, IVR Direct Payment Enrollment</t>
  </si>
  <si>
    <t>NYPA - PFJ</t>
  </si>
  <si>
    <t>PFJ system transmits usage data to NYPA on daily basis</t>
  </si>
  <si>
    <t>DETECTANT DATA EXTRACT - CAS</t>
  </si>
  <si>
    <t xml:space="preserve">Detectant Data Extracted from all the boroughs and sent to Detctant Server. 
This is for Theft of Service
 </t>
  </si>
  <si>
    <t>NYPA - NYPA Vendor</t>
  </si>
  <si>
    <t>NYPA system transmits NYPA and Traction and Street light bills to New York Power Authority</t>
  </si>
  <si>
    <t>CAS- MARC</t>
  </si>
  <si>
    <t xml:space="preserve">MARC Data sets are generated from unstack process and FTP'ed to MARC Server </t>
  </si>
  <si>
    <t>CIMS EBS General Ledger Postings</t>
  </si>
  <si>
    <t>The current and previous days GL data created by CIMS is run through CIBGL005 to create the GL interface file for the ORACLE EBS.   The module will take the output file created by the daily job PS661DIP and reformat it to be sent to the new GL on a daily basis.  PS661DIP uses data files from PS658DIP, PS659DIP AND PS660DIP to create one file to be reformatted and send to EBS.</t>
  </si>
  <si>
    <t xml:space="preserve">Payment Processing (Mavro) </t>
  </si>
  <si>
    <t>Mainframe job PI069RIP, DPP Extract, 3 x Daily</t>
  </si>
  <si>
    <t>Mainframe job PI082DIP, Bad Check Extract, 3 x Daily</t>
  </si>
  <si>
    <t>Pitney Bowes: Code-1</t>
  </si>
  <si>
    <t xml:space="preserve">Finalist </t>
  </si>
  <si>
    <t xml:space="preserve">flatfiles for address cleansing </t>
  </si>
  <si>
    <t>file with cleansed addresses</t>
  </si>
  <si>
    <t>Bill Presentment - Exstream (Open Text)</t>
  </si>
  <si>
    <t>CECONY: Exstream gets data from CSS and creates customer Bills, postcards and credit/AMI letters. 
O&amp;R: Exsteam gets data from CIMS and creates bills and letters.</t>
  </si>
  <si>
    <t>As part of AMI Release3 closed work orders for methane sensors will be sent to CIMS</t>
  </si>
  <si>
    <t>Open Text - Exstream Letter and Postcard</t>
  </si>
  <si>
    <t xml:space="preserve">flat file with customer data  </t>
  </si>
  <si>
    <t>Weather Normalization System</t>
  </si>
  <si>
    <t xml:space="preserve">Heating Degree Days (HDDs) are the weather related measurement by which the quantification of the impact on sales volumes between current actual weather conditions versus prior actual weather conditions or normal weather conditions during periods of the year where heating of homes and businesses is required.  Similarly, Cooling Degree Days (CDDs) are the weather related measurement by which the quantification of the impact on sales volumes between current actual weather conditions versus prior actual weather conditions or normal weather conditions during periods of the year where cooling of homes and businesses is required.  
This feeds into FMBC.
</t>
  </si>
  <si>
    <t>AMI-P2</t>
  </si>
  <si>
    <t>AMI - MAMS/CAS - Post Install File from ServiceLInk</t>
  </si>
  <si>
    <t>Post Install File from ServiceLInk</t>
  </si>
  <si>
    <t>AMI - MAMS/CIMS - Updates from Meter Orders</t>
  </si>
  <si>
    <t>Updates from Meter Orders</t>
  </si>
  <si>
    <t>AMI - MDMS/CSSDesktop - On Demand Read Request</t>
  </si>
  <si>
    <t>On Demand Read Request</t>
  </si>
  <si>
    <t>AMI - MDMS/CSSDesktop  - CSR Initiated Remote Connect/Disconnect Request</t>
  </si>
  <si>
    <t>CSR Initiated Remote Connect/Disconnect Request</t>
  </si>
  <si>
    <t>AMI - MDMS/CSSDesktop - Informational Bill Request</t>
  </si>
  <si>
    <t>Informational Bill Request</t>
  </si>
  <si>
    <t>AMI - MDMS/CSSDesktop - Power Status Verification Request</t>
  </si>
  <si>
    <t>Power Status Verification Request</t>
  </si>
  <si>
    <t>AMI - MDMS/CSSDesktop - Remote Connect/Disconnect Switch Status Request</t>
  </si>
  <si>
    <t>Remote Connect/Disconnect Switch Status Request</t>
  </si>
  <si>
    <t>AMI - MDMS/CSSDesktop - Database Read Request</t>
  </si>
  <si>
    <t>Database Read Request</t>
  </si>
  <si>
    <t>AMI - MDMS/CSSDesktop - On Demand Read Response</t>
  </si>
  <si>
    <t>On Demand Read Response</t>
  </si>
  <si>
    <t>AMI - MDMS/CSSDesktop - CSR initiated Remote Connect/Disconnect Response</t>
  </si>
  <si>
    <t>CSR initiated Remote Connect/Disconnect Response</t>
  </si>
  <si>
    <t>AMI - MDMS/CSSDesktop - Informational Bill Response</t>
  </si>
  <si>
    <t>Informational Bill Response</t>
  </si>
  <si>
    <t>AMI - MDMS/CSSDesktop - Power Status Verification Response</t>
  </si>
  <si>
    <t>Power Status Verification Response</t>
  </si>
  <si>
    <t>AMI - MDMS/CSSDesktop - Remote Connect/Disconnect Switch Status Response</t>
  </si>
  <si>
    <t>Remote Connect/Disconnect Switch Status Response</t>
  </si>
  <si>
    <t>AMI - MDMS/CSSDesktop - Database Read Response</t>
  </si>
  <si>
    <t>Database Read Response</t>
  </si>
  <si>
    <t>AMI - MDMS/CIMS - Close Service Order</t>
  </si>
  <si>
    <t>Close Service Order</t>
  </si>
  <si>
    <t>AMI - SGSProfieldMM/CIMS - Post Install File</t>
  </si>
  <si>
    <t>Post Install File</t>
  </si>
  <si>
    <t>AMI-P3</t>
  </si>
  <si>
    <t>AMI - MAMS/CIMS - Methane Sensor Service Order Update (O&amp;R)</t>
  </si>
  <si>
    <t>Methane Sensor Service Order Update (O&amp;R)</t>
  </si>
  <si>
    <t>AMI - MDMS/CIS - Get billing determinants for off-cycle reads (i.e. Move Out, Move In, Rate Change, TONP, Seasonal)</t>
  </si>
  <si>
    <t>Get billing determinants for off-cycle reads (i.e. Move Out, Move In, Rate Change, TONP, Seasonal)</t>
  </si>
  <si>
    <t>AMI - MDMS/CIMS - Get billing determinants for off-cycle reads (i.e. Move Out, Move In, Rate Change, TONP, Seasonal)</t>
  </si>
  <si>
    <t>AMI - MDMS/CIMS - Customer, Account, Service Point, Route, Bill Cycle, Meter Configuration Sync</t>
  </si>
  <si>
    <t>Customer, Account, Service Point, Route, Bill Cycle, Meter Configuration Sync</t>
  </si>
  <si>
    <t>AMI - MDMS/CIS - Off-Cycle Billing RCD Request</t>
  </si>
  <si>
    <t>Off-Cycle Billing RCD Request</t>
  </si>
  <si>
    <t>AMI - MDMS/CIMS - Off-Cycle Billing RCD Request</t>
  </si>
  <si>
    <t>AMI - MDMS/CIMS - Close Methane Sensor Order (O&amp;R)</t>
  </si>
  <si>
    <t>Close Methane Sensor Order (O&amp;R)</t>
  </si>
  <si>
    <t>AMI - MDMS/CIS - Off-Cycle Billing Read Request</t>
  </si>
  <si>
    <t>Off-Cycle Billing Read Request</t>
  </si>
  <si>
    <t>AMI - MDMS/CIMS - On-Cycle Billing Read Request</t>
  </si>
  <si>
    <t>On-Cycle Billing Read Request</t>
  </si>
  <si>
    <t>AMI - MDMS/CIMS - Off-Cycle Billing Read Request</t>
  </si>
  <si>
    <t>AMI - MDMS/CIS - Off-Cycle Billing RCD Response</t>
  </si>
  <si>
    <t>Off-Cycle Billing RCD Response</t>
  </si>
  <si>
    <t>AMI - MDMS/CIMS - Off-Cycle Billing RCD Response</t>
  </si>
  <si>
    <t>AMI - MDMS/CIS - Off-Cycle Billing Read Response</t>
  </si>
  <si>
    <t>Off-Cycle Billing Read Response</t>
  </si>
  <si>
    <t>AMI - MDMS/CIMS - On-Cycle Billing Read Response</t>
  </si>
  <si>
    <t>On-Cycle Billing Read Response</t>
  </si>
  <si>
    <t>AMI - MDMS/CIMS - Off-Cycle Billing Read Response</t>
  </si>
  <si>
    <t>AMI - CAS - Customer Communications Logging for Rate Pilot</t>
  </si>
  <si>
    <t>Customer Communications Logging for Rate Pilot</t>
  </si>
  <si>
    <t>AMI - CIMS - Customer Communications Logging for Rate Pilot (O&amp;R)</t>
  </si>
  <si>
    <t>Customer Communications Logging for Rate Pilot (O&amp;R)</t>
  </si>
  <si>
    <t>AMI - OMS/CIS - Critical Customer Type Data Load</t>
  </si>
  <si>
    <t>Critical Customer Type Data Load</t>
  </si>
  <si>
    <t>AMI - CAS - Post Install File from ServiceLInk</t>
  </si>
  <si>
    <t>AMI - CIMS - Methane Sensor Installation Information File (O&amp;R)</t>
  </si>
  <si>
    <t>Methane Sensor Installation Information File (O&amp;R)</t>
  </si>
  <si>
    <t>BILL</t>
  </si>
  <si>
    <t>Creates bill</t>
  </si>
  <si>
    <t>TREASURY</t>
  </si>
  <si>
    <t>CIMS to PayPilot - Customer Refund Check file</t>
  </si>
  <si>
    <t>CSS to PayPilot - Customer Refund Check file</t>
  </si>
  <si>
    <t>System Interface</t>
  </si>
  <si>
    <t>CORE-FCC-ICI-1112</t>
  </si>
  <si>
    <t>NGD business</t>
  </si>
  <si>
    <t>CECONY business manually creates the file in order to avoid the errors created through manual entry for NGD’s</t>
  </si>
  <si>
    <t>CORE-AMI-IOI-205</t>
  </si>
  <si>
    <t>Intelemeters</t>
  </si>
  <si>
    <t>Meter Read Upload for Intellimeter.    Intellimeter are meters that reside in the Palisade Mall in Nanuet, NY.  The Customer Accounting Department has a software on desktop that reads these meters once a month.  The readings are saved to a text file which will be sent to middleware which will convert data to XML format and send it to MDM.</t>
  </si>
  <si>
    <t>CORE-AMI-IOI-1050</t>
  </si>
  <si>
    <t>Middleware Changes- This is associated with existing rice-id 205, this interface has to be split into 2 processes – 1 RICE-ID for handling actual file and 2 RICE-ID for handling cross reference data file.</t>
  </si>
  <si>
    <t>CORE-RBP-IAI-1082</t>
  </si>
  <si>
    <t>Fiserv Walkin - CCB</t>
  </si>
  <si>
    <t>EOD Reconciliation Files for NY and ORU/RECO(Fiserv Walkin)</t>
  </si>
  <si>
    <t>CORE-RBP-IAI-383</t>
  </si>
  <si>
    <t>3 POINT PAYMENT PROCESSING</t>
  </si>
  <si>
    <t>CORE-RBP-IAI-377</t>
  </si>
  <si>
    <t>3-Point Payment (A/R) File (Misc. Payment file) from 3 Point Payment Processing Post payments to customers accounts (Note: 3 Point Payment Processing is assigned some checks on a quarterly basis to verify that its payment process works as expected.)</t>
  </si>
  <si>
    <t>CORE-RBP-IAO-854</t>
  </si>
  <si>
    <t>send billing data file to 3PP.File generated as part of CORE-RBP-IAO-374 needs to be duplicated and sent to 3PP location.</t>
  </si>
  <si>
    <t>CORE-RBP-ICO-1070</t>
  </si>
  <si>
    <t>NYPA</t>
  </si>
  <si>
    <t>Monthly Extract for different record types for NYPA Traction accounts</t>
  </si>
  <si>
    <t>CORE-CUS-ICO-1069</t>
  </si>
  <si>
    <t>WDSS</t>
  </si>
  <si>
    <t>Daily Data extract file to public agency - WDSS for the Customer’s enrolled in DVC program</t>
  </si>
  <si>
    <t>CORE-CUS-ICO-1068</t>
  </si>
  <si>
    <t>HRA</t>
  </si>
  <si>
    <t>Daily Data extract file to public agency - HRA for the Customer’s enrolled in DVC program</t>
  </si>
  <si>
    <t>CORE-CUS-ICO-1067</t>
  </si>
  <si>
    <t>Create an error file for the records that could not be processed from CCB to HRA</t>
  </si>
  <si>
    <t>CORE-CUS-ICO-1066</t>
  </si>
  <si>
    <t>Create an Acknowledgement file for the processed records from CCB to HRA</t>
  </si>
  <si>
    <t>CORE-CUS-ICI-1065</t>
  </si>
  <si>
    <t>Quarterly response file from Agency WDSS to CCB</t>
  </si>
  <si>
    <t>CORE-CUS-ICI-1064</t>
  </si>
  <si>
    <t>Quarterly response file from Agency HRA to CCB</t>
  </si>
  <si>
    <t>CORE-CUS-ICO-1063</t>
  </si>
  <si>
    <t>Send Quarterly customer information to WDSS</t>
  </si>
  <si>
    <t>CORE-CUS-ICO-1062</t>
  </si>
  <si>
    <t>Send Quarterly customer information to HRA</t>
  </si>
  <si>
    <t>CORE-CUS-ICO-1061</t>
  </si>
  <si>
    <t>Send daily arrears and disconnect FA information to WDSS agency.</t>
  </si>
  <si>
    <t>CORE-CUS-ICO-1060</t>
  </si>
  <si>
    <t>Send daily arrears and disconnect FA information to HRA agency.</t>
  </si>
  <si>
    <t>CORE-CUS-ICO-1059</t>
  </si>
  <si>
    <t>Daily Data extract file to public agencies - WDSS for customers enrolled in UGC Program</t>
  </si>
  <si>
    <t>CORE-CUS-ICO-1058</t>
  </si>
  <si>
    <t>Daily Data extract file to public agencies - HRA for customer enrolled in UGC Program</t>
  </si>
  <si>
    <t>CORE-CUS-ICI-1057</t>
  </si>
  <si>
    <t>Weekly response inbound file from HRA to CCB</t>
  </si>
  <si>
    <t>CORE-CUS-ICO-1056</t>
  </si>
  <si>
    <t>Weekly data extract outbound file from CCB to HRA</t>
  </si>
  <si>
    <t>CORE-CUS-ICI-1053</t>
  </si>
  <si>
    <t>HRA to CCB Agency Data file</t>
  </si>
  <si>
    <t>CORE-CUS-IOO-023</t>
  </si>
  <si>
    <t>Intrado - TFCC</t>
  </si>
  <si>
    <t>Twice a month customer data is shared with TFCC. This is used to verify customer information during GetAccountInformation Webservice failure/outage. Since O&amp;R doesn't have 24*7 call center, this dump is critical for TFCC.</t>
  </si>
  <si>
    <t>CORE-FCC-IOI-513</t>
  </si>
  <si>
    <t>TFCC sends the message log to CC&amp;B for outages reported by customer using text messages for ORU.</t>
  </si>
  <si>
    <t>CORE-FCC-IOI-510</t>
  </si>
  <si>
    <t>TFCC sends failover batch outage request to CC&amp;B for ORU.</t>
  </si>
  <si>
    <t>CORE-FCC-IOI-509</t>
  </si>
  <si>
    <t>TFCC sends real time outage request to CC&amp;B for ORU.</t>
  </si>
  <si>
    <t>CORE-CUS-IOI-1005</t>
  </si>
  <si>
    <t>Intrado (TFCC)</t>
  </si>
  <si>
    <t>Retrieve Customer Information</t>
  </si>
  <si>
    <t>CORE-FCC-ICI-508</t>
  </si>
  <si>
    <t>TFCC retrieves customer information from CC&amp;B for CECONY.</t>
  </si>
  <si>
    <t>CORE-FCC-IAI-507</t>
  </si>
  <si>
    <t>TFCC pings CC&amp;B to check connectivity for CECONY.</t>
  </si>
  <si>
    <t>CORE-FCC-ICI-506</t>
  </si>
  <si>
    <t>TFCC send the Trouble Order creation request to CC&amp;B for CECONY.</t>
  </si>
  <si>
    <t>CORE-RBP-ICO-214</t>
  </si>
  <si>
    <t>CUS</t>
  </si>
  <si>
    <t>This is an extract of usage information from CC&amp;B to the Customer Usage system which is fed to other systems. This should be built as an touchpoint to a data warehouse as CUS is not really a standard integration.</t>
  </si>
  <si>
    <t>CORE-RBP-ICO-524</t>
  </si>
  <si>
    <t>This is an extract of Account information from CC&amp;B to the Customer Usage system which is fed to other systems. This should be built as an touchpoint to a data warehouse as CUS is not really a standard integration.</t>
  </si>
  <si>
    <t>CORE-RBP-ICO-1009</t>
  </si>
  <si>
    <t>RE_STAGE_RPHIST extract</t>
  </si>
  <si>
    <t>CORE-RBP-ICO-726</t>
  </si>
  <si>
    <t>CALENDAR Extract</t>
  </si>
  <si>
    <t>CORE-RBP-ICO-725</t>
  </si>
  <si>
    <t>TRIP_CALENDAR Extract</t>
  </si>
  <si>
    <t>CORE-RBP-ICO-528</t>
  </si>
  <si>
    <t>This is an extract of Gas usage information from CC&amp;B to the Customer Usage system which is fed to other systems. This should be built as an touchpoint to a data warehouse as CUS is not really a standard integration.</t>
  </si>
  <si>
    <t>CORE-RBP-ICO-529</t>
  </si>
  <si>
    <t>This is an extract of Meter Attribute information from CC&amp;B to the Customer Usage system which is fed to other systems. This should be built as an touchpoint to a data warehouse as CUS is not really a standard integration.</t>
  </si>
  <si>
    <t>CORE-RBP-ICO-717</t>
  </si>
  <si>
    <t>RE_STAGE_QTR_GAS_MISSING_BILLS Extract</t>
  </si>
  <si>
    <t>CORE-RBP-ICO-716</t>
  </si>
  <si>
    <t>RE_STAGE_CAP_ACCTTAG Extract</t>
  </si>
  <si>
    <t>CORE-RBP-ICO-699</t>
  </si>
  <si>
    <t>RE_STAGE_EBILLS Extract</t>
  </si>
  <si>
    <t>CORE-RBP-ICO-700</t>
  </si>
  <si>
    <t>RE_STAGE_G_METER Extract</t>
  </si>
  <si>
    <t>CORE-RBP-ICO-701</t>
  </si>
  <si>
    <t>RE_STAGE_GBILLS Extract</t>
  </si>
  <si>
    <t>CORE-RBP-ICO-702</t>
  </si>
  <si>
    <t>RE_STAGE_HEAPINFO Extract</t>
  </si>
  <si>
    <t>CORE-RBP-ICO-703</t>
  </si>
  <si>
    <t>RE_STAGE_RMTRITEM Extract</t>
  </si>
  <si>
    <t>CORE-RBP-ICO-707</t>
  </si>
  <si>
    <t>RE_STAGE_MINFO_TODS Extract</t>
  </si>
  <si>
    <t>CORE-RBP-ICO-709</t>
  </si>
  <si>
    <t>RE_STAGE_GAS_REV_NEW_COLS Extract</t>
  </si>
  <si>
    <t>CORE-RBP-ICO-708</t>
  </si>
  <si>
    <t>D_CSC_PSC_EFF_DT Extract</t>
  </si>
  <si>
    <t>CORE-RBP-ICO-704</t>
  </si>
  <si>
    <t>RE_STAGE_TODL Extract</t>
  </si>
  <si>
    <t>CORE-RBP-ICO-705</t>
  </si>
  <si>
    <t>RE_STAGE_VTOD Extract</t>
  </si>
  <si>
    <t>CORE-RBP-ICO-706</t>
  </si>
  <si>
    <t>RE_STAGE_EBILL_TODS Extract</t>
  </si>
  <si>
    <t>CORE-CUS-IAO-005</t>
  </si>
  <si>
    <t>Spectrum</t>
  </si>
  <si>
    <t>On-line Mailing Address Cleansing/Validation - User should have the ability to validate/update the mailing address using a Finalist Service. User should have an ability NOT to override if the customers does not give the consent. This may be a synchronous process.</t>
  </si>
  <si>
    <t>CORE-FCC-ICI-455</t>
  </si>
  <si>
    <t>Gas Central</t>
  </si>
  <si>
    <t>Gas Central sends daily gas meter work completion information to CC&amp;B.</t>
  </si>
  <si>
    <t>CORE-FCC-IOO-790</t>
  </si>
  <si>
    <t>TRBL</t>
  </si>
  <si>
    <t>MPT_DETAILS_TBL</t>
  </si>
  <si>
    <t>CORE-FCC-IOO-786</t>
  </si>
  <si>
    <t>SO_FLD_ORD</t>
  </si>
  <si>
    <t>CORE-FCC-IOO-794</t>
  </si>
  <si>
    <t>MAMS_GAS_MAST</t>
  </si>
  <si>
    <t>CORE-FCC-IOO-798</t>
  </si>
  <si>
    <t>CRITICAL_ACCT</t>
  </si>
  <si>
    <t>CORE-FCC-IOO-799</t>
  </si>
  <si>
    <t>BUILDING</t>
  </si>
  <si>
    <t>CORE-FCC-IOO-778</t>
  </si>
  <si>
    <t>SERV_ORD</t>
  </si>
  <si>
    <t>CORE-FCC-IOO-779</t>
  </si>
  <si>
    <t>FORD_HDR</t>
  </si>
  <si>
    <t>CORE-FCC-IOO-084</t>
  </si>
  <si>
    <t>ORU WMS</t>
  </si>
  <si>
    <t>CC&amp;B sends service point, account and address information to WMS to create service investigation jobs.</t>
  </si>
  <si>
    <t>CORE-RBP-IOO-914</t>
  </si>
  <si>
    <t>OMI</t>
  </si>
  <si>
    <t>Extract TAR_SCH</t>
  </si>
  <si>
    <t>CORE-RBP-IOO-901</t>
  </si>
  <si>
    <t>Service Point Extract for OMI</t>
  </si>
  <si>
    <t>CORE-RBP-IOO-133</t>
  </si>
  <si>
    <t>Account Extract for OMI</t>
  </si>
  <si>
    <t>CORE-TPI-ICO-582</t>
  </si>
  <si>
    <t>Interface for sending daily meter refresh information from CC&amp;B to TCIS-CECONY Initially we had same RICE IDS for TCIS (Enroll and HU processing), now we have split all the Account enroll  refresh into one FSD and all HUs into other FSD. So, we need two new RICE IDs to support the account enroll refresh FSD and existing ones we are using for HUs FSD</t>
  </si>
  <si>
    <t>CORE-TPI-ICO-252</t>
  </si>
  <si>
    <t>TCIS will directly query TCBS DB2 table on mainframe to validate the enrollments and accept/reject accordingly. If Enrollment is accepted, TCIS will get information from DB2 tables and builds the Enrollment response.</t>
  </si>
  <si>
    <t>CORE-TPI-IOO-248</t>
  </si>
  <si>
    <t>RAIS</t>
  </si>
  <si>
    <t>Daily meter refresh process for ORU- CC&amp;B provides meter refresh information to RAIS for previous day's cycle date/Meter read date.</t>
  </si>
  <si>
    <t>CORE-TPI-IOO-246</t>
  </si>
  <si>
    <t>Daily Account Refresh for ORU - CC&amp;B will send daily Account Refresh file to RAIS. The file will have the ESCO customer account information for the all active accounts.</t>
  </si>
  <si>
    <t>CORE-TPI-ICO-242</t>
  </si>
  <si>
    <t>CORE-TPI-ICO-241</t>
  </si>
  <si>
    <t>Daily account refresh process for CECONY - CC&amp;B responds with daily account refresh information to RAIS</t>
  </si>
  <si>
    <t>CORE-FCC-ICO-837</t>
  </si>
  <si>
    <t>WMS EIE to CORE EIE</t>
  </si>
  <si>
    <t>Work order update assignment updated with SDP details - MIV_CI_922</t>
  </si>
  <si>
    <t>CORE-FCC-IAO-478</t>
  </si>
  <si>
    <t>MDMS</t>
  </si>
  <si>
    <t>CC&amp;B sends Methane Sensor, Hot Socket Field Activity and Over Capacity Alarm completion message to MDMS. MDM_OI_368 MDM_CI_387</t>
  </si>
  <si>
    <t>CORE-FCC-IAO-933</t>
  </si>
  <si>
    <t>Allow CC&amp;B to send a fail or pass result (with the Ticket/Outage ID from downstream system if the result is pass) to MDMS as a response to the outage creation request</t>
  </si>
  <si>
    <t>CORE-RBP-ICO-367</t>
  </si>
  <si>
    <t>CCG</t>
  </si>
  <si>
    <t>Account Information Details</t>
  </si>
  <si>
    <t>CORE-RBP-IOI-936</t>
  </si>
  <si>
    <t>NYISO</t>
  </si>
  <si>
    <t>Interface to download hourly interval price information from NYISO-ORU</t>
  </si>
  <si>
    <t>CORE-FCC-ICI-441</t>
  </si>
  <si>
    <t>CRMS(PEGA)</t>
  </si>
  <si>
    <t>CRMS(PEGA) sends referrals and notes to CC&amp;B.</t>
  </si>
  <si>
    <t>CORE-TPI-ICI-1018</t>
  </si>
  <si>
    <t>MultiMeterAcctMeterUsgLst</t>
  </si>
  <si>
    <t>CORE-TPI-ICI-1019</t>
  </si>
  <si>
    <t>ValidateAdhocAccount</t>
  </si>
  <si>
    <t>CORE-RBP-IOI-580</t>
  </si>
  <si>
    <t>IVR ORU</t>
  </si>
  <si>
    <t>IVR OR has payment posting functionality. This was not discussed in the Payment IT workshop and this was missed out. While referring to Mid-Tier Webservices this has been captured. We need to add a RICE as IVR-OR is a separate instance. Need to create RICE CORE-RBP-IOI-580</t>
  </si>
  <si>
    <t>CORE-RBP-IAO-980</t>
  </si>
  <si>
    <t>BNY Mellon</t>
  </si>
  <si>
    <t>ACH refunds</t>
  </si>
  <si>
    <t>CORE-RBP-IAI-981</t>
  </si>
  <si>
    <t>Process return ACH refund</t>
  </si>
  <si>
    <t>CORE-FCC-ICI-908</t>
  </si>
  <si>
    <t>CXS (PEGA)</t>
  </si>
  <si>
    <t>Post an adjustment for gas inspection</t>
  </si>
  <si>
    <t>CORE-FCC-ICO-850</t>
  </si>
  <si>
    <t>eGIS</t>
  </si>
  <si>
    <t>Methane Sensor extract on add, remove, exchange</t>
  </si>
  <si>
    <t>CORE-CUS-IAI-1040</t>
  </si>
  <si>
    <t>Message Broadcast</t>
  </si>
  <si>
    <t>MB Stop Notify</t>
  </si>
  <si>
    <t>CORE-CUS-ICO-734</t>
  </si>
  <si>
    <t>Send active residential customer information having no language or preferred language other than Spanish</t>
  </si>
  <si>
    <t>CORE-FCC-IOI-910</t>
  </si>
  <si>
    <t>DRO</t>
  </si>
  <si>
    <t>Get Account Information for DRO</t>
  </si>
  <si>
    <t>CORE-FCC-IOO-809</t>
  </si>
  <si>
    <t>FORD</t>
  </si>
  <si>
    <t>Special Project Create master file</t>
  </si>
  <si>
    <t>CORE-FCC-IOI-810</t>
  </si>
  <si>
    <t>Special Project Create Field activity file</t>
  </si>
  <si>
    <t>CORE-FCC-IOO-900</t>
  </si>
  <si>
    <t>Outage DB</t>
  </si>
  <si>
    <t>CC&amp;B retrieves Hot Socket closure information from Outage DB</t>
  </si>
  <si>
    <t>CORE-FCC-IOO-903</t>
  </si>
  <si>
    <t>Retrieve Outage Status</t>
  </si>
  <si>
    <t>CORE-CUS-IOO-1010</t>
  </si>
  <si>
    <t>Share ORU residential newly added account information  </t>
  </si>
  <si>
    <t>CORE-IT-IAO-1001</t>
  </si>
  <si>
    <t>Received Payment</t>
  </si>
  <si>
    <t>CORE-IT-IAO-666</t>
  </si>
  <si>
    <t>overdue payment alert(arrears) notification</t>
  </si>
  <si>
    <t>CORE-FCC-IOO-1007</t>
  </si>
  <si>
    <t>Send Gas Meter Orders Delta File</t>
  </si>
  <si>
    <t>CORE-TPI-IOI-949</t>
  </si>
  <si>
    <t>GetMptDetailsTbl</t>
  </si>
  <si>
    <t>CORE-TPI-IOI-951</t>
  </si>
  <si>
    <t>GetCdTarSch</t>
  </si>
  <si>
    <t>CORE-TPI-ICI-1015</t>
  </si>
  <si>
    <t>GetSCChangeEffectiveDate</t>
  </si>
  <si>
    <t>CORE-TPI-ICI-1016</t>
  </si>
  <si>
    <t>SingleMeterAcctUsgList</t>
  </si>
  <si>
    <t>CORE-TPI-ICI-1017</t>
  </si>
  <si>
    <t>MultiMeterAcctUgSummList</t>
  </si>
  <si>
    <t>CORE-FCC-IOI-824</t>
  </si>
  <si>
    <t>ProField Meter sends Methane Sensor Installation Information file to CC&amp;B - MIV_OO_953</t>
  </si>
  <si>
    <t>CORE-FCC-IOI-912</t>
  </si>
  <si>
    <t>CIMS Central</t>
  </si>
  <si>
    <t>Create Customer Contact</t>
  </si>
  <si>
    <t>CORE-CUS-IAI-010</t>
  </si>
  <si>
    <t>DCX</t>
  </si>
  <si>
    <t>CE/O&amp;R - DCX Find Account - Returns account information based on input parameters - /v1/accounts/find --&gt; Multi Parameter, subset of information</t>
  </si>
  <si>
    <t>CORE-RBP-ICI-363</t>
  </si>
  <si>
    <t>CORE-IT-IAO-566</t>
  </si>
  <si>
    <t>Meter Configuration Extract</t>
  </si>
  <si>
    <t>CORE-RBP-ICO-940</t>
  </si>
  <si>
    <t>Statement File to MB</t>
  </si>
  <si>
    <t>CORE-IT-IAO-1006</t>
  </si>
  <si>
    <t>Report Outage confirmation</t>
  </si>
  <si>
    <t>CORE-CUS-IOI-636</t>
  </si>
  <si>
    <t>Retrieve account information for IVR-ORU</t>
  </si>
  <si>
    <t>CORE-RBP-IAI-888</t>
  </si>
  <si>
    <t>RevDEMO</t>
  </si>
  <si>
    <t>Account information sync</t>
  </si>
  <si>
    <t>CORE-RBP-IAO-1004</t>
  </si>
  <si>
    <t>RevDemo Account Details Update</t>
  </si>
  <si>
    <t>CORE-TPI-ICI-1022</t>
  </si>
  <si>
    <t>GetAccountLPC</t>
  </si>
  <si>
    <t>CORE-TPI-ICI-1021</t>
  </si>
  <si>
    <t>GetNextCycleDate</t>
  </si>
  <si>
    <t>CORE-TPI-IOI-946</t>
  </si>
  <si>
    <t>GetAccountTariffRate</t>
  </si>
  <si>
    <t>CORE-TPI-ICI-1014</t>
  </si>
  <si>
    <t>ADHOCforDiscrepancy</t>
  </si>
  <si>
    <t>CORE-TPI-ICI-1013</t>
  </si>
  <si>
    <t>GetAdhocAccount</t>
  </si>
  <si>
    <t>CORE-TPI-IOI-944</t>
  </si>
  <si>
    <t>GetServicePointMeterNumber</t>
  </si>
  <si>
    <t>CORE-TPI-IOI-943</t>
  </si>
  <si>
    <t>GetPremiseNoCustNumCompanyCode</t>
  </si>
  <si>
    <t>CORE-RBP-ICI-884</t>
  </si>
  <si>
    <t>Provide customer MAIDs who opted out of the Rate Pilot Program</t>
  </si>
  <si>
    <t>CORE-CUS-IAI-959</t>
  </si>
  <si>
    <t>Create Profile with Linked Account</t>
  </si>
  <si>
    <t>CORE-CUS-IAI-960</t>
  </si>
  <si>
    <t>Update Profile and Account Linkage</t>
  </si>
  <si>
    <t>CORE-FCC-IOI-1008</t>
  </si>
  <si>
    <t>Create critical contact for the regulatory Meter test orders dispatched ('Lock and Load') in FORD  </t>
  </si>
  <si>
    <t>CORE-RBP-IOO-957</t>
  </si>
  <si>
    <t>Exstream-Broadridge</t>
  </si>
  <si>
    <t>Send Summary Bill extract file generated from CC&amp;B to OpenText Exstream – ORU/RECO</t>
  </si>
  <si>
    <t>CORE-FCC-IOI-1042</t>
  </si>
  <si>
    <t>Alorica</t>
  </si>
  <si>
    <t>IVR Alorica Payment Agreement Results</t>
  </si>
  <si>
    <t>CORE-FCC-IOO-1041</t>
  </si>
  <si>
    <t>IVR Alorica Payment Agreement</t>
  </si>
  <si>
    <t>CORE-FCC-IOO-1043</t>
  </si>
  <si>
    <t>IVR Alorica Field Eligible</t>
  </si>
  <si>
    <t>CORE-RBP-ICI-1003</t>
  </si>
  <si>
    <t>Paymentus</t>
  </si>
  <si>
    <t>Processing credit card payments through Paymentus</t>
  </si>
  <si>
    <t>CORE-CUS-IAI-730</t>
  </si>
  <si>
    <t>Get Large Customer information</t>
  </si>
  <si>
    <t>CORE-CUS-ICO-685</t>
  </si>
  <si>
    <t>DPT</t>
  </si>
  <si>
    <t>Customer Contact Extract for residential accounts for DPT survey</t>
  </si>
  <si>
    <t>CORE-CUS-ICO-859</t>
  </si>
  <si>
    <t>Customer Contact Extract for commercial accounts for DPT survey</t>
  </si>
  <si>
    <t>CORE-CUS-ICO-827</t>
  </si>
  <si>
    <t>Send active commercial customer information having no language or preferred language other than Spanish</t>
  </si>
  <si>
    <t>CORE-FCC-ICI-823</t>
  </si>
  <si>
    <t>Methane sensor post install file from PFM - MIV_CO_951</t>
  </si>
  <si>
    <t>CORE-FCC-ICI-825</t>
  </si>
  <si>
    <t>Gas Ops</t>
  </si>
  <si>
    <t>Gas OPS provides the Methane Sensor location file to be processed at CCB - MIV_CI_950</t>
  </si>
  <si>
    <t>CORE-FCC-ICO-829</t>
  </si>
  <si>
    <t>CORE-FCC-IAI-830</t>
  </si>
  <si>
    <t>AP Socket/Connected DR creation from PFE to CCB - MIV_AO_940</t>
  </si>
  <si>
    <t>CORE-FCC-IOI-911</t>
  </si>
  <si>
    <t>Retrieve Meter Information</t>
  </si>
  <si>
    <t>CORE-CUS-IAI-012</t>
  </si>
  <si>
    <t>CE/O&amp;R - DCX Get Account by MAID - Returns the account information based on MAID</t>
  </si>
  <si>
    <t>CORE-CUS-IAI-011</t>
  </si>
  <si>
    <t>CE/O&amp;R - DCX Get Account by Account Number - Returns account information based on input parameters as account number. Returns account information based on input parameters - /v1/accounts --&gt; Parameter is Acct Number, Larger Resp Body with Account Info</t>
  </si>
  <si>
    <t>CORE-FCC-IOI-1046</t>
  </si>
  <si>
    <t>IVR Alorica Final Bill Reminder Results</t>
  </si>
  <si>
    <t>CORE-FCC-IOO-1045</t>
  </si>
  <si>
    <t>IVR Alorica Final Bill Reminder</t>
  </si>
  <si>
    <t>CORE-FCC-IOI-1044</t>
  </si>
  <si>
    <t>IVR Alorica Field Eligible Results</t>
  </si>
  <si>
    <t>CORE-CUS-ICI-1037</t>
  </si>
  <si>
    <t>Get Eligible Parents by OktaUserID</t>
  </si>
  <si>
    <t>CORE-RBP-ICO-982</t>
  </si>
  <si>
    <t>DCAS</t>
  </si>
  <si>
    <t>SARS report data file</t>
  </si>
  <si>
    <t>CORE-TPI-IOI-976</t>
  </si>
  <si>
    <t>RAIS-OR</t>
  </si>
  <si>
    <t>Debit Credits file received as part of daily transactions</t>
  </si>
  <si>
    <t>CORE-TPI-ICI-978</t>
  </si>
  <si>
    <t>RAIS-CE</t>
  </si>
  <si>
    <t>ED/EC transaction as part of daily transaction</t>
  </si>
  <si>
    <t>CORE-FCC-IAO-628</t>
  </si>
  <si>
    <t>Interface for virutal SP flex sync request</t>
  </si>
  <si>
    <t>CORE-TPI-IOO-611</t>
  </si>
  <si>
    <t>Retail Choice Team O&amp;R</t>
  </si>
  <si>
    <t>Additional touchpoint for the Reconciliation report that goes to business. Interface for sending 810 user file to business as part of their reconciliation</t>
  </si>
  <si>
    <t>CORE-TPI-IOO-958</t>
  </si>
  <si>
    <t>RAIS O&amp;R</t>
  </si>
  <si>
    <t>Interface for sending monthly electric usage User File for all customers in current billing cycle from CC&amp;B to RAIS (O&amp;R) - User File</t>
  </si>
  <si>
    <t>CORE-RBP-IAI-772</t>
  </si>
  <si>
    <t>Retrieve Summary Bill CSV</t>
  </si>
  <si>
    <t>CORE-FCC-ICO-583</t>
  </si>
  <si>
    <t>There are 2 distinct touchpoints for Get Outage Tickets and Search Outage Tickets but there was only one RICE defined. Need to add the second RICE for the touchpoint. CORE-FCC-ICI-583: Get Outage Ticket Details</t>
  </si>
  <si>
    <t>CORE-CUS-IAO-994</t>
  </si>
  <si>
    <t>Outbound message on service start</t>
  </si>
  <si>
    <t>CORE-CUS-IAO-995</t>
  </si>
  <si>
    <t>Outbound message on service stop</t>
  </si>
  <si>
    <t>CORE-FCC-ICI-764</t>
  </si>
  <si>
    <t>WMS(CE)</t>
  </si>
  <si>
    <t>CC&amp;B receives RIC Cancellation Response from WMS</t>
  </si>
  <si>
    <t>CORE-RBP-ICI-885</t>
  </si>
  <si>
    <t>RevDemo</t>
  </si>
  <si>
    <t>Pass the customer opted out information from RevDemo API</t>
  </si>
  <si>
    <t>CORE-RBP-ICO-759</t>
  </si>
  <si>
    <t>Last 24 months of TODL for a CORP code.</t>
  </si>
  <si>
    <t>CORE-RBP-ICO-758</t>
  </si>
  <si>
    <t>Last 24 months of steam payments for a CORP code</t>
  </si>
  <si>
    <t>CORE-RBP-ICO-752</t>
  </si>
  <si>
    <t>Last 24 months of steam payments for an account.</t>
  </si>
  <si>
    <t>CORE-FCC-ICI-501</t>
  </si>
  <si>
    <t>ServiceLink sends Post Install File to CC&amp;B.</t>
  </si>
  <si>
    <t>CORE-CUS-IOI-1029</t>
  </si>
  <si>
    <t>IVR-ORU</t>
  </si>
  <si>
    <t>Retrieve new call event and identify account based on customer details through CTI-IVR mechanism</t>
  </si>
  <si>
    <t>CORE-CUS-IOO-1030</t>
  </si>
  <si>
    <t>Respond with Passback Account Number for Un-Authenticated calls for interaction ID</t>
  </si>
  <si>
    <t>CORE-CUS-ICI-1038</t>
  </si>
  <si>
    <t>Get Enrolled Parents by OktaUserID</t>
  </si>
  <si>
    <t>CORE-CUS-ICI-1039</t>
  </si>
  <si>
    <t>Get Enrolled Children by Parent Maid</t>
  </si>
  <si>
    <t>CORE-FCC-IAO-499</t>
  </si>
  <si>
    <t>MAMS</t>
  </si>
  <si>
    <t>CC&amp;B sends Methane Sensor installation information to MAMS for CECONY and ORU MAM_CI_714</t>
  </si>
  <si>
    <t>CORE-FCC-ICI-763</t>
  </si>
  <si>
    <t>CC&amp;B receives RIC Creation Response from WMS</t>
  </si>
  <si>
    <t>CORE-FCC-ICO-447</t>
  </si>
  <si>
    <t>FPET</t>
  </si>
  <si>
    <t>CC&amp;B sends field activity status update to FPET</t>
  </si>
  <si>
    <t>CORE-FCC-ICO-445</t>
  </si>
  <si>
    <t>CC&amp;B send real-time field activity creation request to FPET.</t>
  </si>
  <si>
    <t>CORE-FCC-IAI-629</t>
  </si>
  <si>
    <t>Interface for flex sync response</t>
  </si>
  <si>
    <t>CORE-FCC-IAI-630</t>
  </si>
  <si>
    <t>Interface for virtual SP flex sync response</t>
  </si>
  <si>
    <t>CORE-RBP-ICO-757</t>
  </si>
  <si>
    <t>Last 24 months of electric and gas payments for a CORP code</t>
  </si>
  <si>
    <t>CORE-RBP-ICO-756</t>
  </si>
  <si>
    <t>Electric, gas, steam meter information based on the CORP code</t>
  </si>
  <si>
    <t>CORE-RBP-ICO-755</t>
  </si>
  <si>
    <t>Last 12 or 24 months of electric, steam, gas bills for a CORP code.</t>
  </si>
  <si>
    <t>CORE-RBP-ICO-754</t>
  </si>
  <si>
    <t>Last 24 months of ICAP for an account.</t>
  </si>
  <si>
    <t>CORE-RBP-ICO-753</t>
  </si>
  <si>
    <t>Last 24 months of TODL for an account.</t>
  </si>
  <si>
    <t>CORE-RBP-ICO-751</t>
  </si>
  <si>
    <t>Last 24 months of electric and gas payments for an account.</t>
  </si>
  <si>
    <t>CORE-RBP-ICO-750</t>
  </si>
  <si>
    <t>Electric, gas, steam meter information for an account.</t>
  </si>
  <si>
    <t>CORE-RBP-ICO-749</t>
  </si>
  <si>
    <t>Last 24 months of electric, steam, gas bills for an account.</t>
  </si>
  <si>
    <t>CORE-RBP-ICO-748</t>
  </si>
  <si>
    <t>Summary details related to Usage, Charges, Outstanding balance, Last Payment for all accounts with the CORP code</t>
  </si>
  <si>
    <t>CORE-FCC-IOI-812</t>
  </si>
  <si>
    <t>Lock and Load process - status of order being worked on</t>
  </si>
  <si>
    <t>CORE-FCC-ICI-458</t>
  </si>
  <si>
    <t>Gas Central sends RIC status and comments to CC&amp;B.</t>
  </si>
  <si>
    <t>CORE-FCC-IOI-934</t>
  </si>
  <si>
    <t>Allow TRBL-GMD to send a fail or pass result (with the Outage ID from TRBL-GMD system if the result is pass) to CC&amp;B as a response to the outage creation</t>
  </si>
  <si>
    <t>CORE-RBP-ICO-698</t>
  </si>
  <si>
    <t>DCAS - Supplemental Meter Exchange File</t>
  </si>
  <si>
    <t>CORE-IT-IOO-921</t>
  </si>
  <si>
    <t>EBill Enrollments notifications</t>
  </si>
  <si>
    <t>CORE-RBP-IAI-729</t>
  </si>
  <si>
    <t>Interface to do account inquiry along with previous banking information</t>
  </si>
  <si>
    <t>CORE-FCC-ICI-448</t>
  </si>
  <si>
    <t>Servicelink</t>
  </si>
  <si>
    <t>Servicelink sends FA Interim status to CC&amp;B</t>
  </si>
  <si>
    <t>CORE-CUS-IOO-1011</t>
  </si>
  <si>
    <t>Share ORU non-residential newly added account information  </t>
  </si>
  <si>
    <t>CORE-CUS-IOO-1012</t>
  </si>
  <si>
    <t>Share RECO residential and non-residential newly added account information  </t>
  </si>
  <si>
    <t>CORE-FCC-IOO-808</t>
  </si>
  <si>
    <t>Street Light</t>
  </si>
  <si>
    <t>PAL_MATRIX</t>
  </si>
  <si>
    <t>CORE-IT-IAO-565</t>
  </si>
  <si>
    <t>Budget-Billing Extract</t>
  </si>
  <si>
    <t>CORE-RBP-IAO-746</t>
  </si>
  <si>
    <t>ARC</t>
  </si>
  <si>
    <t>Payment Summary Extract</t>
  </si>
  <si>
    <t>CORE-RBP-IAO-747</t>
  </si>
  <si>
    <t>Blackline</t>
  </si>
  <si>
    <t>CORE-IT-IAO-671</t>
  </si>
  <si>
    <t>receive stop service notification</t>
  </si>
  <si>
    <t>CORE-IT-IAO-670</t>
  </si>
  <si>
    <t>receive transfer service notification</t>
  </si>
  <si>
    <t>CORE-RBP-ICO-997</t>
  </si>
  <si>
    <t>DCX_ETL (Opower)</t>
  </si>
  <si>
    <t>share usage data for non- residential customers</t>
  </si>
  <si>
    <t>CORE-RBP-ICO-996</t>
  </si>
  <si>
    <t>Share usage data for residential customers</t>
  </si>
  <si>
    <t>CORE-IT-IOO-974</t>
  </si>
  <si>
    <t>Send Letter extract file for ORU Customers</t>
  </si>
  <si>
    <t>CORE-IT-IAO-922</t>
  </si>
  <si>
    <t>Received start service request</t>
  </si>
  <si>
    <t>CORE-IT-IAO-667</t>
  </si>
  <si>
    <t>overdue payment alert(PA installment overdue) notification</t>
  </si>
  <si>
    <t>CORE-IT-IAO-668</t>
  </si>
  <si>
    <t>overdue payment alert(broken PA) notification</t>
  </si>
  <si>
    <t>CORE-IT-IAO-669</t>
  </si>
  <si>
    <t>agreement reinstatement alert notification</t>
  </si>
  <si>
    <t>CORE-IT-IAO-673</t>
  </si>
  <si>
    <t>LOFLL_Enrollment – Landlord enrolled an account in LOFLL program</t>
  </si>
  <si>
    <t>CORE-IT-IAO-674</t>
  </si>
  <si>
    <t>LOFLL_DeEnrollment – Landlord de-enrolled an account in LOFLL program</t>
  </si>
  <si>
    <t>CORE-IT-IAO-676</t>
  </si>
  <si>
    <t>LOFLL_TurnOn – An account is turned on under the landlord name through the LOFLL program</t>
  </si>
  <si>
    <t>CORE-IT-IAO-672</t>
  </si>
  <si>
    <t>LOFLL_TurnOff -- Tenant unit turned off. Notify landlord that unit will be transferred to landlord after 7 days</t>
  </si>
  <si>
    <t>CORE-CUS-IAI-013</t>
  </si>
  <si>
    <t>CE/O&amp;R - DCX Get Account Basic for given MAID (Basic)</t>
  </si>
  <si>
    <t>CORE-FCC-IAI-632</t>
  </si>
  <si>
    <t>Interface for database read response</t>
  </si>
  <si>
    <t>CORE-FCC-IAO-1049</t>
  </si>
  <si>
    <t>Opt Methane Sensor Letter exception file</t>
  </si>
  <si>
    <t>CORE-CUS-ICO-1054</t>
  </si>
  <si>
    <t>PAC</t>
  </si>
  <si>
    <t>Exception file email to PAC</t>
  </si>
  <si>
    <t>CORE-FCC-ICO-1048</t>
  </si>
  <si>
    <t>Methane Sensor service order exception file</t>
  </si>
  <si>
    <t>CORE-FCC-IOO-792</t>
  </si>
  <si>
    <t>PAL_STD_MO_UNIT                  </t>
  </si>
  <si>
    <t>CORE-FCC-IOO-791</t>
  </si>
  <si>
    <t>TAR_SCH</t>
  </si>
  <si>
    <t>CORE-FCC-IOO-787</t>
  </si>
  <si>
    <t>SPEC_NOTE</t>
  </si>
  <si>
    <t>CORE-FCC-IOO-784</t>
  </si>
  <si>
    <t>PREMISE</t>
  </si>
  <si>
    <t>CORE-FCC-IOO-788</t>
  </si>
  <si>
    <t>ADDRESSES</t>
  </si>
  <si>
    <t>CORE-FCC-IOO-789</t>
  </si>
  <si>
    <t>METER_PT</t>
  </si>
  <si>
    <t>CORE-FCC-IOO-781</t>
  </si>
  <si>
    <t>COLLECTION_INFO</t>
  </si>
  <si>
    <t>CORE-FCC-IOO-780</t>
  </si>
  <si>
    <t>SAD</t>
  </si>
  <si>
    <t>CORE-FCC-IOO-777</t>
  </si>
  <si>
    <t>PAL_COMPONENT_HDR</t>
  </si>
  <si>
    <t>CORE-FCC-IOO-776</t>
  </si>
  <si>
    <t>SERVICE_PT</t>
  </si>
  <si>
    <t>CORE-FCC-IOO-775</t>
  </si>
  <si>
    <t>BILL ACCT</t>
  </si>
  <si>
    <t>CORE-RBP-ICO-050</t>
  </si>
  <si>
    <t>SOMIS</t>
  </si>
  <si>
    <t>Data sync of customer information from CC&amp;B to SOMIS.</t>
  </si>
  <si>
    <t>CORE-FCC-ICI-836</t>
  </si>
  <si>
    <t>Work order update assignment - MIV_CI_922</t>
  </si>
  <si>
    <t>CORE-FCC-ICO-867</t>
  </si>
  <si>
    <t>GASC (CORE-EIE to GASC-EIE)</t>
  </si>
  <si>
    <t>Get SDP Id using Meter and borough GASC_IO_1376B.Get SDP Id using Meter and borough</t>
  </si>
  <si>
    <t>CORE-FCC-ICO-833</t>
  </si>
  <si>
    <t>ProField (CORE-EIE to AMI-EIE)</t>
  </si>
  <si>
    <t>Work order schedule enriched at CCB and sent t to PFE - MIV_CI_919</t>
  </si>
  <si>
    <t>CORE-IT-IOO-993</t>
  </si>
  <si>
    <t>Mailroom</t>
  </si>
  <si>
    <t>Mailroom Printer File with customer address</t>
  </si>
  <si>
    <t>CORE-RBP-IOO-605</t>
  </si>
  <si>
    <t>This is an extract of usage data of NY Power Authority (NYPA) ORU accounts from CC&amp;B as a flat file. In the As-Is OR is a manual process. but during the discussion it was confirmed that OR account usage need to be considered as well and a separate file need to be shared.</t>
  </si>
  <si>
    <t>CORE-TPI-IOO-303</t>
  </si>
  <si>
    <t>RDX</t>
  </si>
  <si>
    <t>O&amp;R ? Generate 810 (invoicing) flat file with positional layout (not xml). Send this file to RDX.</t>
  </si>
  <si>
    <t>CORE-TPI-ICO-301</t>
  </si>
  <si>
    <t>CECONY ? Generate 810 (invoicing) flat file with XML based tags. Send this file to RDX. NEW810.TXT</t>
  </si>
  <si>
    <t>CORE-CUS-ICO-639</t>
  </si>
  <si>
    <t>NYPA - RNY</t>
  </si>
  <si>
    <t>Create a Validation file for the records that could not be processed</t>
  </si>
  <si>
    <t>CORE-FCC-IOI-920</t>
  </si>
  <si>
    <t>CC&amp;B Receives EDPA file from Broadridge</t>
  </si>
  <si>
    <t>CORE-FCC-IOO-858</t>
  </si>
  <si>
    <t>CRA</t>
  </si>
  <si>
    <t>CC&amp;B to create customer contact information details file in .txt format and put it into FTP to CRA Inc. survey vendor</t>
  </si>
  <si>
    <t>CORE-FCC-ICO-902</t>
  </si>
  <si>
    <t>Cortera</t>
  </si>
  <si>
    <t>Share data extract file of CECONY Non-Closed Commercial Accounts Balances with Arrears Details with CORTERA</t>
  </si>
  <si>
    <t>CORE-RBP-IAO-979</t>
  </si>
  <si>
    <t>JPM Chase</t>
  </si>
  <si>
    <t>JPM Chase GO File</t>
  </si>
  <si>
    <t>CORE-RBP-ICO-745</t>
  </si>
  <si>
    <t>ORACLE EBS</t>
  </si>
  <si>
    <t>CORE-RBP-IOI-919</t>
  </si>
  <si>
    <t>Broadridge - eFailure file</t>
  </si>
  <si>
    <t>CORE-IT-ICO-538</t>
  </si>
  <si>
    <t>Data - DESCRIP : File FTP'd to BroadridgeData DIRECTION _x002 : FROM_CSPlatform : MainframeVendor System : YESData - FileNam : J400.A216.EBILL320.BRDRIDGE(+1)Data TRANSPORT METHO : FTPData - FREQUEN : DailyData - VOLUME_ : 2500 - 2 CylindersCOMMENTS :</t>
  </si>
  <si>
    <t>CORE-CUS-IAO-774</t>
  </si>
  <si>
    <t>Retrieve Correspondence Link</t>
  </si>
  <si>
    <t>CORE-RBP-IAO-627</t>
  </si>
  <si>
    <t> View Bill Interface for the specific touchpoint call of Get_Bill_Image_by_DocumentID</t>
  </si>
  <si>
    <t>CORE-CUS-ICO-731</t>
  </si>
  <si>
    <t>Send data file for 3 Days Pending Turn On for English Customers to Questline</t>
  </si>
  <si>
    <t>CORE-RBP-ICI-895</t>
  </si>
  <si>
    <t>NY State</t>
  </si>
  <si>
    <t>HEAP Grant Payments</t>
  </si>
  <si>
    <t>CORE-RBP-ICO-963</t>
  </si>
  <si>
    <t>OpenText Exstream</t>
  </si>
  <si>
    <t>Bill extract - NY - Brooklyn - batch CMBECBRK</t>
  </si>
  <si>
    <t>CORE-RBP-ICO-964</t>
  </si>
  <si>
    <t>Bill extract - NY - Bronx - batch CMBECBRX</t>
  </si>
  <si>
    <t>CORE-RBP-ICO-965</t>
  </si>
  <si>
    <t>Bill extract - NY - Manhattan - batch CMBECMNH</t>
  </si>
  <si>
    <t>CORE-RBP-ICO-369</t>
  </si>
  <si>
    <t>Steam WSS</t>
  </si>
  <si>
    <t>As part of this integration, customer, account, billing information will be transferred from CC&amp;B to CCG Website.</t>
  </si>
  <si>
    <t>CORE-RBP-ICI-625</t>
  </si>
  <si>
    <t>Interface for interval usage data upload for value stack accounts</t>
  </si>
  <si>
    <t>CORE-RBP-ICI-192</t>
  </si>
  <si>
    <t>This process will be the meter read upload file which will be processed to CC&amp;B for event based billing read response for SHR customers.</t>
  </si>
  <si>
    <t>CORE-RBP-ICO-217</t>
  </si>
  <si>
    <t>DEP</t>
  </si>
  <si>
    <t>Steam/SteamApps requires extracts of data from CC&amp;B in order to run its functions. These will be a series of flat file extracts or views populated daily through batch. This should be remediation as these functions currently work with the existing CC&amp;B 2.6 Steam instance.</t>
  </si>
  <si>
    <t>CORE-RBP-ICO-052</t>
  </si>
  <si>
    <t>Maximo</t>
  </si>
  <si>
    <t>Outbound data flow from CC&amp;B to Maximo (JTS) for Job Information.</t>
  </si>
  <si>
    <t>CORE-FCC-ICO-835</t>
  </si>
  <si>
    <t>AMI EIE to CORE EIE</t>
  </si>
  <si>
    <t>Work order request - MIV_CI_921</t>
  </si>
  <si>
    <t>CORE-FCC-ICI-834</t>
  </si>
  <si>
    <t>CORE-FCC-ICI-498</t>
  </si>
  <si>
    <t>ProField Encore sends Post Install file to CC&amp;B.</t>
  </si>
  <si>
    <t>CORE-FCC-ICI-872</t>
  </si>
  <si>
    <t>CC&amp;B receives RIC Creation Response from Gas Central</t>
  </si>
  <si>
    <t>CORE-FCC-ICI-874</t>
  </si>
  <si>
    <t>CC&amp;B receives Create Ticket response from Gas Central</t>
  </si>
  <si>
    <t>CORE-FCC-IOI-1028</t>
  </si>
  <si>
    <t>Report Outage</t>
  </si>
  <si>
    <t>CORE-CUS-ICO-989</t>
  </si>
  <si>
    <t>EEDES</t>
  </si>
  <si>
    <t>INQUIRY WEEKLY extract</t>
  </si>
  <si>
    <t>CORE-TPI-ICO-904</t>
  </si>
  <si>
    <t>Generate Meter Information File</t>
  </si>
  <si>
    <t>CORE-FCC-ICO-862</t>
  </si>
  <si>
    <t>network assets -  item, SP, and Premise need to be created if the network access point are not tied to an existing meter - Response Queue - MAM_AO_963</t>
  </si>
  <si>
    <t>CORE-CUS-ICO-826</t>
  </si>
  <si>
    <t>Send active residential customer information having preferred language Spanish</t>
  </si>
  <si>
    <t>CORE-CUS-ICO-828</t>
  </si>
  <si>
    <t>Send active commercial customer information having preferred language Spanish</t>
  </si>
  <si>
    <t>CORE-CUS-ICO-732</t>
  </si>
  <si>
    <t>Send Proactive Moving Campaign Data file to Questline for Brooklyn and Manhattan Customers</t>
  </si>
  <si>
    <t>CORE-CUS-ICO-870</t>
  </si>
  <si>
    <t>Send data file for 3 Days Pending Turn On for Spanish Customers to Questline</t>
  </si>
  <si>
    <t>CORE-CUS-ICO-871</t>
  </si>
  <si>
    <t>Send data file for 8 Days Pending Turn On for Spanish Customers to Questline</t>
  </si>
  <si>
    <t>CORE-RBP-ICO-966</t>
  </si>
  <si>
    <t>Bill extract - NY - Queeens - batch CMBECQNS</t>
  </si>
  <si>
    <t>CORE-RBP-IAO-942</t>
  </si>
  <si>
    <t>Sending Stop Cheque Information</t>
  </si>
  <si>
    <t>CORE-RBP-ICO-967</t>
  </si>
  <si>
    <t>Bill extract - NY - Staten Island - batch CMBECSTI</t>
  </si>
  <si>
    <t>CORE-FCC-ICI-873</t>
  </si>
  <si>
    <t>CC&amp;B receives RIC Cancellation Response from Gas Central</t>
  </si>
  <si>
    <t>CORE-FCC-ICO-935</t>
  </si>
  <si>
    <t>Create Work from Alarms and Events in Gas Central</t>
  </si>
  <si>
    <t>CORE-FCC-ICI-832</t>
  </si>
  <si>
    <t>WMS (AMI-EIE to CORE-EIE)</t>
  </si>
  <si>
    <t>Work order schedule request to CCB from WMS - MIV_CI_919</t>
  </si>
  <si>
    <t>CORE-FCC-ICO-843</t>
  </si>
  <si>
    <t>eGIS (CORE-EIE to eGIS-EIE)</t>
  </si>
  <si>
    <t>GIS Mapping system - Provide SDP ID, Premise, Account, Meter information - EGIS_DER_INTI_309</t>
  </si>
  <si>
    <t>CORE-FCC-ICI-865</t>
  </si>
  <si>
    <t>EGIS (EGIS-EIE to CORE-EIE)</t>
  </si>
  <si>
    <t>GIS Mapping system - Provide SDP ID, Premise, Account, Meter, etc….  EGIS_DER_INTI_309</t>
  </si>
  <si>
    <t>CORE-FCC-ICI-852</t>
  </si>
  <si>
    <t>Gas Central (GASC-EIE to CORE-EIE)</t>
  </si>
  <si>
    <t>CORE-FCC-ICI-838</t>
  </si>
  <si>
    <t>network assets -  item, SP, and Premise need to be created if the network access point are not tied to an existing meter - MAM_AO_963</t>
  </si>
  <si>
    <t>CORE-IT-IAO-992</t>
  </si>
  <si>
    <t>Overdue payment alert(broken PA) Push Notification</t>
  </si>
  <si>
    <t>CORE-CUS-ICI-1035</t>
  </si>
  <si>
    <t>GET bopaUnits by OktaUserID</t>
  </si>
  <si>
    <t>CORE-TPI-ICI-1031</t>
  </si>
  <si>
    <t>RAIS Marketer voucher charges posting : RAIS sends a marketer voucher file that has charges to be posted into CC&amp;B</t>
  </si>
  <si>
    <t>CORE-TPI-ICO-1032</t>
  </si>
  <si>
    <t>RAIS Marketer voucher Reconciliation : CC&amp;B sends the status of marketer vouchers posted/failed to RAIS.</t>
  </si>
  <si>
    <t>CORE-TPI-ICI-1033</t>
  </si>
  <si>
    <t>TCIS Marketer voucher charges posting : TCIS sends a marketer voucher file that has charges to be posted into CC&amp;B</t>
  </si>
  <si>
    <t>CORE-FCC-ICI-853</t>
  </si>
  <si>
    <t>Create SDP Id for new Gas Meter and Obtain meter asset data for field work GASC_IO_1376</t>
  </si>
  <si>
    <t>CORE-CUS-ICO-987</t>
  </si>
  <si>
    <t>EMETER WEEKLY extract</t>
  </si>
  <si>
    <t>CORE-CUS-ICO-988</t>
  </si>
  <si>
    <t>GMETER WEEKLY extract</t>
  </si>
  <si>
    <t>CORE-CUS-IAI-913</t>
  </si>
  <si>
    <t>Get_Accounts_For_User</t>
  </si>
  <si>
    <t>CORE-FCC-IOI-861</t>
  </si>
  <si>
    <t>Gas OPS provides the Methane Sensor location file to be processed at CCB - MIV_OI_952</t>
  </si>
  <si>
    <t>CORE-FCC-ICI-841</t>
  </si>
  <si>
    <t>Post Methane Sensor Install, Exchange, and Removal Data - GASC_IO_3116</t>
  </si>
  <si>
    <t>CORE-RBP-ICO-968</t>
  </si>
  <si>
    <t>Bill extract - NY - Westchester - batch CMBECWCT</t>
  </si>
  <si>
    <t>CORE-RBP-ICO-697</t>
  </si>
  <si>
    <t>DCAS - Supplemental Usage File Data</t>
  </si>
  <si>
    <t>CORE-RBP-ICO-969</t>
  </si>
  <si>
    <t>Bill extract - NY - SEG codes - batch CMBECSEG</t>
  </si>
  <si>
    <t>CORE-RBP-IOO-970</t>
  </si>
  <si>
    <t>Bill extract - ORU - Default - batch CMBEODFL</t>
  </si>
  <si>
    <t>CORE-RBP-IOO-971</t>
  </si>
  <si>
    <t>Bill extract - ORU - SEG codes - batch CMBEOSEG</t>
  </si>
  <si>
    <t>CORE-RBP-IOO-972</t>
  </si>
  <si>
    <t>Bill extract - RECO - Default - batch CMBERDFL</t>
  </si>
  <si>
    <t>CORE-RBP-IOO-973</t>
  </si>
  <si>
    <t>Bill extract - RECO - SEG codes - batch CMBERSEG</t>
  </si>
  <si>
    <t>CORE-RBP-ICO-761</t>
  </si>
  <si>
    <t>Uplight</t>
  </si>
  <si>
    <t>Generate and Sends extract of CC&amp;B Billing Data for CECONY(NY) Complex Billing accounts to the DCX_ETL using integration layer</t>
  </si>
  <si>
    <t>CORE-CUS-ICO-733</t>
  </si>
  <si>
    <t>Send data file for 8 Days Pending Turn On for English Customers to Questline</t>
  </si>
  <si>
    <t>CORE-RBP-IAO-762</t>
  </si>
  <si>
    <t>Generate and Sends extract of CC&amp;B NYISO day ahead pricing data feed for Complex Billing Account to the DCX_ETL using integration layer</t>
  </si>
  <si>
    <t>CORE-RBP-ICO-879</t>
  </si>
  <si>
    <t>Generate and Sends extract of CC&amp;B Bill Determinant SDP Account Item Data for CECONY(NY) Complex Billing accounts to the DCX_ETL using integration layer</t>
  </si>
  <si>
    <t>CORE-RBP-ICO-878</t>
  </si>
  <si>
    <t>Generate and Sends extract of CC&amp;B User rate attribute Data for CECONY(NY) Complex Billing accounts to the DCX_ETL using integration layer</t>
  </si>
  <si>
    <t>CORE-RBP-IOO-760</t>
  </si>
  <si>
    <t>Generate and Sends extract of CC&amp;B Billing Data for ORU Complex Billing accounts to the DCX_ETL using integration layer</t>
  </si>
  <si>
    <t>CORE-RBP-IOO-875</t>
  </si>
  <si>
    <t>Generate and Sends extract of CC&amp;B User rate attribute Data for ORU Complex Billing accounts to the DCX_ETL using integration layer</t>
  </si>
  <si>
    <t>CORE-RBP-IOO-876</t>
  </si>
  <si>
    <t>Generate and Sends extract of CC&amp;B Bill Determinant SDP Account Item Data for ORU Complex Billing accounts to the DCX_ETL using integration layer</t>
  </si>
  <si>
    <t>CORE-IT-ICO-999</t>
  </si>
  <si>
    <t>Send Postcard extract file for CECONY customers</t>
  </si>
  <si>
    <t>CORE-IT-IOO-1000</t>
  </si>
  <si>
    <t>Send Postcard extract file for ORU customers</t>
  </si>
  <si>
    <t>CORE-RBP-ICO-857</t>
  </si>
  <si>
    <t>Send Summary/EDF Bill extract file generated from CC&amp;B to OpenText Exstream – CECONY</t>
  </si>
  <si>
    <t>CORE-FCC-IAO-682</t>
  </si>
  <si>
    <t>A/R Debt Solutions</t>
  </si>
  <si>
    <t>Generate Bad Cheque File to AR Debt solution</t>
  </si>
  <si>
    <t>CORE-FCC-ICI-771</t>
  </si>
  <si>
    <t>Gas Central sends the Methane Sensor Emergency Ticket completion to CC&amp;B</t>
  </si>
  <si>
    <t>CORE-FCC-ICI-851</t>
  </si>
  <si>
    <t>Get Account and Meter info using SDP-ID GASC_IO_1376A</t>
  </si>
  <si>
    <t>CORE-FCC-ICO-866</t>
  </si>
  <si>
    <t>Get Account and Meter info using SDP-ID GASC_IO_1376A.Get Account and Meter info using SDP-ID</t>
  </si>
  <si>
    <t>CORE-FCC-ICO-864</t>
  </si>
  <si>
    <t>Post Methane Sensor Install, Exchange, and Removal Data response file - GASC_IO_3116</t>
  </si>
  <si>
    <t>CORE-FCC-ICO-860</t>
  </si>
  <si>
    <t>Daily Sync File to PFE - MIV_CI_933</t>
  </si>
  <si>
    <t>CORE-FCC-ICO-844</t>
  </si>
  <si>
    <t>Sends new meter set details to biztalk and biztalk send to GIS - EGIS_INTI_335</t>
  </si>
  <si>
    <t>CORE-IT-IAO-990</t>
  </si>
  <si>
    <t>Overdue payment alert(arrears) Push Notifications</t>
  </si>
  <si>
    <t>CORE-IT-IAO-991</t>
  </si>
  <si>
    <t>Overdue payment alert(PA installment overdue) Push Notification</t>
  </si>
  <si>
    <t>CORE-TPI-ICO-637</t>
  </si>
  <si>
    <t>CECONY - TCIS receiving BPP information from CC&amp;B</t>
  </si>
  <si>
    <t>CORE-FCC-IAI-849</t>
  </si>
  <si>
    <t>File to create customer contact for sending Opt Methane Sensor Letter</t>
  </si>
  <si>
    <t>CORE-FCC-IOO-811</t>
  </si>
  <si>
    <t>Special Project Send FA</t>
  </si>
  <si>
    <t>CORE-FCC-IAO-831</t>
  </si>
  <si>
    <t>AP socket/connected DR response file from CCB to MAMS - MIV_AO_940</t>
  </si>
  <si>
    <t>CORE-RBP-IOI-683</t>
  </si>
  <si>
    <t>Get hourly prices for New York Mandatory Real Time Pricing</t>
  </si>
  <si>
    <t>CORE-IT-IOI-998</t>
  </si>
  <si>
    <t>PING for system availability check  </t>
  </si>
  <si>
    <t>CORE-RBP-ICO-619</t>
  </si>
  <si>
    <t>NYSERDA</t>
  </si>
  <si>
    <t>NYSERDA Loans Transfer of Uncollected Payment File: Process to generate file with details on closed accounts with no payment and send to NYSERDA</t>
  </si>
  <si>
    <t>CORE-CUS-IAI-962</t>
  </si>
  <si>
    <t>Set Notification Preferences</t>
  </si>
  <si>
    <t>CORE-CUS-ICO-985</t>
  </si>
  <si>
    <t>EBILLS WEEKLY extract</t>
  </si>
  <si>
    <t>CORE-CUS-ICO-986</t>
  </si>
  <si>
    <t>GBILLS WEEKLY extract</t>
  </si>
  <si>
    <t>CORE-TPI-ICO-1034</t>
  </si>
  <si>
    <t>TCIS Marketer voucher Reconciliation : CC&amp;B sends the status of marketer vouchers posted/failed to TCIS</t>
  </si>
  <si>
    <t>CORE-CUS-IAI-961</t>
  </si>
  <si>
    <t>Get Notification Preferences</t>
  </si>
  <si>
    <t>CORE-FCC-ICO-822</t>
  </si>
  <si>
    <t>CORE-TPI-IOI-954</t>
  </si>
  <si>
    <t>GetAddressByCustNo</t>
  </si>
  <si>
    <t>CORE-TPI-IOI-956</t>
  </si>
  <si>
    <t>GetHeatUsageData</t>
  </si>
  <si>
    <t>CORE-RBP-IAI-1027</t>
  </si>
  <si>
    <t>Retrieve Badge number and Channel number</t>
  </si>
  <si>
    <t>CORE-RBP-ICO-616</t>
  </si>
  <si>
    <t>NYSERDA Loans Successor File: Process to generate file with details on re-activated accounts reported earlier in the closing file and send to NYSERDA</t>
  </si>
  <si>
    <t>CORE-RBP-ICO-615</t>
  </si>
  <si>
    <t>NYSERDA Loans Closing File: Process to generate file with details on accounts closed with remaining loan instalments and send to NYSERDA</t>
  </si>
  <si>
    <t>CORE-RBP-ICI-614</t>
  </si>
  <si>
    <t>NYSERDA Loans Establishment File: Process to accept file containing the information of new customers enrolling in Loan installment program</t>
  </si>
  <si>
    <t>CORE-CUS-ICO-640</t>
  </si>
  <si>
    <t>Create an Acknowledgement file for the processed records</t>
  </si>
  <si>
    <t>CORE-CUS-IOI-606</t>
  </si>
  <si>
    <t>The current interface for RNY Enrolment only considers for CECONY. During review it was mentioned that ORU also have the same RNY enrolment process which they want to have the automation. As part of the workshop this was not defined as ORU follows manual process today. As this is confirmed to have the interface touchpoint for RNY ORU accounts enrolment a new RICE is to be defined.</t>
  </si>
  <si>
    <t>CORE-IT-IAO-937</t>
  </si>
  <si>
    <t>Bill Ready Push Notifications</t>
  </si>
  <si>
    <t>CORE-IT-IAO-939</t>
  </si>
  <si>
    <t>Payment Processed Push Notification</t>
  </si>
  <si>
    <t>CORE-FCC-IAO-095</t>
  </si>
  <si>
    <t>SDPG Interface: When the MDM_CI_100 process completes, SDP-G will identify records pertaining to Large Power Customers which will need subsequent processing via this interface to ensure Virtual SDP configuration is correct. This will be accomplished via the Associated Demand Meter field, which will be brought into SDP-G via CAS_CO_100. The presence of an Associated Demand Meter will provide the needed intelligence to identify a large power customer. Customer, Account, Service Point, Route, Bill Cycle, Meter Configuration Sync SDPG Interface: FlexSync message from SDPG to MDMS</t>
  </si>
  <si>
    <t>CORE-CUS-IOO-641</t>
  </si>
  <si>
    <t>Create a Validation file for the records that could not be processed -ORU</t>
  </si>
  <si>
    <t>CORE-TPI-ICI-977</t>
  </si>
  <si>
    <t>CORE-FCC-ICO-886</t>
  </si>
  <si>
    <t>STAR</t>
  </si>
  <si>
    <t>Daily Extract of Updated Electric Customer Data  </t>
  </si>
  <si>
    <t>CORE-TPI-IOI-948</t>
  </si>
  <si>
    <t>etTotalUsageHdrByDatePeriod</t>
  </si>
  <si>
    <t>CORE-TPI-ICO-915</t>
  </si>
  <si>
    <t>CORE-CUS-ICO-984</t>
  </si>
  <si>
    <t>ACCT WEEKY extract</t>
  </si>
  <si>
    <t>CORE-CUS-ICO-983</t>
  </si>
  <si>
    <t>ACCTS DAILY extract</t>
  </si>
  <si>
    <t>CORE-RBP-ICO-617</t>
  </si>
  <si>
    <t>NYSERDA Loans Change File: Process to generate file with details on change in utility account number and send to NYSERDA</t>
  </si>
  <si>
    <t>CORE-RBP-ICO-618</t>
  </si>
  <si>
    <t>NYSERDA Loans Remittance File: Process to generate file with details on accounts received payment towards loan instalments and send to NYSERDA</t>
  </si>
  <si>
    <t>CORE-CUS-IOO-642</t>
  </si>
  <si>
    <t>CORE-FCC-IAO-631</t>
  </si>
  <si>
    <t>Interface for database read request</t>
  </si>
  <si>
    <t>CORE-RBP-IOO-530</t>
  </si>
  <si>
    <t>Synergi</t>
  </si>
  <si>
    <t>This is an extract of information of gas customers from CC&amp;B as a flat file run manually on an adhoc basis every year/other year which is sent to the vendor where it's used to update the databases which allow the application to run. This is only for OR gas customers (all customer classes)</t>
  </si>
  <si>
    <t>CORE-RBP-IOO-531</t>
  </si>
  <si>
    <t>This is an extract of weather zone of gas customers from CC&amp;B as a flat file run manually on an adhoc basis every year/other year which is sent to the vendor where it's used to update the databases which allow the application to run. This is only for OR gas customers (all customer classes)</t>
  </si>
  <si>
    <t>CORE-RBP-IOO-532</t>
  </si>
  <si>
    <t>This is an extract of weather zone extractor of gas customers from CC&amp;B as a flat file run manually on an adhoc basis every year/other year which is sent to the vendor where it's used to update the databases which allow the application to run. This is only for OR gas customers (all customer classes)</t>
  </si>
  <si>
    <t>CORE-IT-IAO-938</t>
  </si>
  <si>
    <t>Payment Due Push Notification</t>
  </si>
  <si>
    <t>CORE-RBP-ICI-201</t>
  </si>
  <si>
    <t>CyclePET</t>
  </si>
  <si>
    <t>This process will be the meter read upload (MRI) file which will be processed in CC&amp;B Account Record Change Order also processed in MRI formatting. Please review Reference ID #390, Requirement #28596, when determining how ARCO's will be processed as they are MRI formatted.</t>
  </si>
  <si>
    <t>CORE-FCC-IAI-881</t>
  </si>
  <si>
    <t>Get Account for Outage</t>
  </si>
  <si>
    <t>CORE-FCC-ICO-975</t>
  </si>
  <si>
    <t>APS (area profile system)</t>
  </si>
  <si>
    <t>Send Account billed consumption</t>
  </si>
  <si>
    <t>CORE-FCC-ICI-735</t>
  </si>
  <si>
    <t>Send customer notification on outage reporting</t>
  </si>
  <si>
    <t>CORE-CUS-ICO-1047</t>
  </si>
  <si>
    <t>Send PACMAN file</t>
  </si>
  <si>
    <t>CORE-RBP-ICI-1036</t>
  </si>
  <si>
    <t>3rd Party Data Export API</t>
  </si>
  <si>
    <t>CORE-FCC-IOI-085</t>
  </si>
  <si>
    <t>WMS sends completed service investigation Jobs details to CC&amp;B</t>
  </si>
  <si>
    <t>CORE-CUS-ICI-104</t>
  </si>
  <si>
    <t>Account Updates and Notations 1. Account Inquiry for HEAP and Grant HEAP Benefit 2. Clear account 3. Process/Reject/Delete applications and add payment 4. Add/Process checks 5. Approve/Reject checks 6. HeartShare inquiry and process</t>
  </si>
  <si>
    <t>CORE-FCC-ICI-444</t>
  </si>
  <si>
    <t>FPET sends the order completion information to CC&amp;B.</t>
  </si>
  <si>
    <t>CORE-FCC-IOO-589</t>
  </si>
  <si>
    <t>Initially, the interface for meter orders and outage was considered to be the same. However, in a call we had with Wilfredo last week, we realized that the message, mode of sending the message and the batch jobs (in CIMS) to process these messages are entirely different and hence would need to be handled as separate RICE items. So there is a second RICE required for Gas Meter Ordres FA. RICE description: CC&amp;B sends Gas Meter Orders field activity to TRBL Rice Detail: Interfaces data from CIMS Trouble Order dialogs to generate Gas and Electric Trouble Orders.  Gas orders are sent to GMD, and upon completion stored in mainframe TRB.  Electric orders are sent to OMS via tables TRB334/TRB335/TRB336.  Also interfaces with VRU via CIMS.   Daily Gas Meter Orders fed to TRB via CIMS table CI70TB55 (GMD_METER_ORDERS)</t>
  </si>
  <si>
    <t>CORE-FCC-ICO-461</t>
  </si>
  <si>
    <t>Search Outage ticket List</t>
  </si>
  <si>
    <t>CORE-CUS-ICI-102</t>
  </si>
  <si>
    <t>Retrieve last 4 months amount due, from - to date of the four month period, current disconnect notice and status for a given account number</t>
  </si>
  <si>
    <t>CORE-IT-IAO-535</t>
  </si>
  <si>
    <t>Data - DESCRIP : My Account Notification web job that queries DB2 for all accounts where payment is due within 10 daysData DIRECTION _x002 : FROM_CSPlatform : InternetVendor System : NoData - FileNam : Data TRANSPORT METHO : Data - FREQUEN : DailyData - VOLUME_ : COMMENTS :</t>
  </si>
  <si>
    <t>CORE-IT-IAO-534</t>
  </si>
  <si>
    <t>Data - DESCRIP : My Account Notificaiton web job that queries DB2 for all accounts where bill has been issuedData DIRECTION _x002 : FROM_CSPlatform : InternetVendor System : NoData - FileNam : Data TRANSPORT METHO : Data - FREQUEN : DailyData - VOLUME_ : COMMENTS :</t>
  </si>
  <si>
    <t>CORE-CUS-ICI-105</t>
  </si>
  <si>
    <t>Referrals to departments Real Time, Screen Scrape Processing</t>
  </si>
  <si>
    <t>CORE-FCC-ICO-446</t>
  </si>
  <si>
    <t>CC&amp;B sends batch field activity creation request to FPET.</t>
  </si>
  <si>
    <t>CORE-TPI-ICI-727</t>
  </si>
  <si>
    <t>Extreme to CC&amp;B</t>
  </si>
  <si>
    <t>EDIMSG interface from Extreme to CC&amp;B</t>
  </si>
  <si>
    <t>CORE-FCC-ICI-144</t>
  </si>
  <si>
    <t>CCS</t>
  </si>
  <si>
    <t>CCS: Telephone Collection Survey Results are Received from CCS</t>
  </si>
  <si>
    <t>CORE-RBP-IOI-202</t>
  </si>
  <si>
    <t>Itron FCS</t>
  </si>
  <si>
    <t>This process will be the meter read upload (MRI) file which will be processed to CC&amp;B.</t>
  </si>
  <si>
    <t>CORE-RBP-ICI-043</t>
  </si>
  <si>
    <t>UtiliSave</t>
  </si>
  <si>
    <t>CAS - Tax Remission Vouchers (P400R126)</t>
  </si>
  <si>
    <t>CORE-RBP-ICI-042</t>
  </si>
  <si>
    <t>Luthin</t>
  </si>
  <si>
    <t>CAS - Tax Remission Vouchers (P400R124)</t>
  </si>
  <si>
    <t>CORE-TPI-ICI-1023</t>
  </si>
  <si>
    <t>GetManHrPricingHistory</t>
  </si>
  <si>
    <t>CORE-RBP-IAI-728</t>
  </si>
  <si>
    <t>Interface to process account payment performed via the application for KIOSK.</t>
  </si>
  <si>
    <t>CORE-FCC-IOI-662</t>
  </si>
  <si>
    <t>Streetlight Portal</t>
  </si>
  <si>
    <t>create customer contact on approval/reject of repair request</t>
  </si>
  <si>
    <t>CORE-FCC-IOO-661</t>
  </si>
  <si>
    <t>create repair request</t>
  </si>
  <si>
    <t>CORE-FCC-IAO-626</t>
  </si>
  <si>
    <t>Interface for syncing of reads from field work</t>
  </si>
  <si>
    <t>CORE-RBP-IAI-624</t>
  </si>
  <si>
    <t>Interface for Replacement Read update</t>
  </si>
  <si>
    <t>CORE-RBP-IAI-623</t>
  </si>
  <si>
    <t>Interface for Large Power Account Usage Response</t>
  </si>
  <si>
    <t>CORE-RBP-IAI-622</t>
  </si>
  <si>
    <t>Interface for Regular Usage Response</t>
  </si>
  <si>
    <t>CORE-RBP-IAO-621</t>
  </si>
  <si>
    <t>Interface for Large Power Account Usage Request</t>
  </si>
  <si>
    <t>CORE-RBP-IAO-620</t>
  </si>
  <si>
    <t>Interface for Regular Usage Request</t>
  </si>
  <si>
    <t>CORE-RBP-IAO-187</t>
  </si>
  <si>
    <t>This process will be the meter read download file which will be processed to MDMS (AMI) for event based billing for SHR customers The formatting of the requests send to MDMS is consistent with on/off cycle billing read request interfaces, the attributes within the record determining the type of request</t>
  </si>
  <si>
    <t>CORE-RBP-IAO-422</t>
  </si>
  <si>
    <t>This interface is for AP Request Payment Extract for Oracle EBS. This include customer refund check file, POR payment, ESCO payment, and NYSERDA loan payments</t>
  </si>
  <si>
    <t>CORE-CUS-ICO-055</t>
  </si>
  <si>
    <t>Extract daily file data such as Billing Information, Meter Removal and Exchange Information and various other records</t>
  </si>
  <si>
    <t>CORE-RBP-IAI-047</t>
  </si>
  <si>
    <t>Moving from file based to API calls within 2020. Single API call for all companies and all data for NYISO. A file will be generated from the API call. This file is run for both CECONY and O&amp;R. Day ahead pricing?</t>
  </si>
  <si>
    <t>CORE-RBP-IAI-379</t>
  </si>
  <si>
    <t>MAVRO</t>
  </si>
  <si>
    <t>Mavro system sends the Return Posting File to CC&amp;B.</t>
  </si>
  <si>
    <t>CORE-RBP-IAI-375</t>
  </si>
  <si>
    <t>Mavro sends the Payment Upload File to CC&amp;B.</t>
  </si>
  <si>
    <t>CORE-TPI-ICI-257</t>
  </si>
  <si>
    <t>Inbound Enrollment and other Change Market Transactions from TCIS-CE to CC&amp;B</t>
  </si>
  <si>
    <t>CORE-TPI-ICI-256</t>
  </si>
  <si>
    <t>Price and other changes for CECONY Gas - TCIS will send the commodity price change or other ESCO account/Marketer related information change to CC&amp;B.</t>
  </si>
  <si>
    <t>CORE-TPI-IOO-247</t>
  </si>
  <si>
    <t>Daily Account Refresh for ORU (Enrollment) - CC&amp;B will send daily Account Refresh file to RAIS. The file will have the ESCO customer account information for the new Enrollments received from ESCO and pending Enrollments for the requests received in past and awaiting confirmation.</t>
  </si>
  <si>
    <t>CORE-TPI-IOI-244</t>
  </si>
  <si>
    <t>RAIS ORU will send requests for triggering customer Enrollment notifications or letters to CC&amp;B for new Enrollments.</t>
  </si>
  <si>
    <t>CORE-TPI-IOI-243</t>
  </si>
  <si>
    <t>Daily account refresh process for ORU - RAIS will send account refresh request to CC&amp;B for pending Enrollment</t>
  </si>
  <si>
    <t>CORE-TPI-ICI-240</t>
  </si>
  <si>
    <t>Daily account refresh process for CECONY - RAIS will send account refresh request file to CC&amp;B for pending Enrollments.</t>
  </si>
  <si>
    <t>CORE-FCC-IOI-087</t>
  </si>
  <si>
    <t>WMS send the information to CC&amp;B after the Lighting Jobs are completed in field.</t>
  </si>
  <si>
    <t>CORE-RBP-IOO-395</t>
  </si>
  <si>
    <t>JPM CHASE</t>
  </si>
  <si>
    <t>CC&amp;B sends the customer account information when the customer changed the account number (OLD vs NEW)</t>
  </si>
  <si>
    <t>CORE-FCC-IOI-098</t>
  </si>
  <si>
    <t>Revenue Protection</t>
  </si>
  <si>
    <t>CC&amp;B sends customer information to O&amp;R revenue protection system.</t>
  </si>
  <si>
    <t>CORE-RBP-IOO-397</t>
  </si>
  <si>
    <t>CC&amp;B sends the ACH files generated to JPM Chase BANK.</t>
  </si>
  <si>
    <t>CORE-RBP-ICO-396</t>
  </si>
  <si>
    <t>CC&amp;B sends the ACH files generated to JPM Chase</t>
  </si>
  <si>
    <t>CORE-RBP-IOO-200</t>
  </si>
  <si>
    <t>Scheduled Meter Read Export (Meter Read Download batch process) - Meter Read Request processing for non-AMI customers which remain in Itron FCS for O&amp;R.</t>
  </si>
  <si>
    <t>CORE-CUS-ICO-106</t>
  </si>
  <si>
    <t>NYSS</t>
  </si>
  <si>
    <t>flat file - UGC file - name / address info (File 918)</t>
  </si>
  <si>
    <t>CORE-CUS-ICO-107</t>
  </si>
  <si>
    <t>flat file. customer info. DVC file (File 991)</t>
  </si>
  <si>
    <t>CORE-CUS-ICO-108</t>
  </si>
  <si>
    <t>flat file.customer data.welfare file (File 919)</t>
  </si>
  <si>
    <t>CORE-RBP-ICI-578</t>
  </si>
  <si>
    <t>NYSGS</t>
  </si>
  <si>
    <t>This is an input extract of information on change in Number of loan installments for customers already enrolled in Loan Installment program and received from NY State Govt (NYSGS) to CC&amp;B. On processing this file in CC&amp;B, number of installments would be updated on Loan SA in CC&amp;B.</t>
  </si>
  <si>
    <t>CORE-RBP-ICO-347</t>
  </si>
  <si>
    <t>This is an extract of updated information on outstanding loans for all accounts with NYSERDA loans from CC&amp;B as a flat file. This file will be sent from CC&amp;B to internal RDX server, as part of this integration. Then this file will be shared from internal server RDX server to NY State Govt (NYSGS) using existing integration.</t>
  </si>
  <si>
    <t>CORE-RBP-ICO-579</t>
  </si>
  <si>
    <t>This is an extract of information from CC&amp;B which confirms utility processing of NYSERDA Loan Enrollment/Establishment File and reports any exceptions. This file will be sent from CC&amp;B to internal RDX server, as part of this integration. Then this file will be shared from internal server RDX server to NY State Govt (NYSGS) using existing integration.</t>
  </si>
  <si>
    <t>CORE-CUS-IOI-118</t>
  </si>
  <si>
    <t>Life-Line</t>
  </si>
  <si>
    <t>This file exclusively contains lifeline payments.</t>
  </si>
  <si>
    <t>CORE-RBP-ICI-406</t>
  </si>
  <si>
    <t>(Cash payment records from non-routine Customer Service Transactions are uploaded from Service Link system to FPET and are then accumulated in the FPET DB2 payment table. Further process uses the payment table to create interface file.) FPET Terminl sends the cash payment information to CC&amp;B.</t>
  </si>
  <si>
    <t>CORE-TPI-IOI-690</t>
  </si>
  <si>
    <t>Get POR/BPP Charges  </t>
  </si>
  <si>
    <t>CORE-TPI-IAI-652</t>
  </si>
  <si>
    <t>Interface for sending ESCO data from CC&amp;B to DCX</t>
  </si>
  <si>
    <t>CORE-RBP-ICO-394</t>
  </si>
  <si>
    <t>CORE-IT-IAI-533</t>
  </si>
  <si>
    <t>PING for system availability check</t>
  </si>
  <si>
    <t>CORE-TPI-ICO-317</t>
  </si>
  <si>
    <t>RAIS picks up the data from CC&amp;B table and updates the system, generates 814C transactions file to RDX ( Tied to previous interface)</t>
  </si>
  <si>
    <t>CORE-TPI-ICO-305</t>
  </si>
  <si>
    <t>CECONY - RAIS receiving BPP information from CC&amp;B</t>
  </si>
  <si>
    <t>CORE-RBP-IOO-215</t>
  </si>
  <si>
    <t>DEW</t>
  </si>
  <si>
    <t>This is an extract of usage information of electric customers from CC&amp;B as a flat file to the Distribution Engineering Workstation application.</t>
  </si>
  <si>
    <t>CORE-TPI-ICO-282</t>
  </si>
  <si>
    <t>CECONY : CC&amp;B will send the weather data for all NY stations to RAIS. This is daily feed from CC&amp;B.</t>
  </si>
  <si>
    <t>CORE-FCC-ICI-081</t>
  </si>
  <si>
    <t>CATS</t>
  </si>
  <si>
    <t>CATS reads the account, meter and credit information from CC&amp;B.</t>
  </si>
  <si>
    <t>CORE-RBP-ICI-649</t>
  </si>
  <si>
    <t>NYUSO day-ahead pricing calculator</t>
  </si>
  <si>
    <t>CORE-TPI-ICI-692</t>
  </si>
  <si>
    <t>Get Gas Profile Bill History</t>
  </si>
  <si>
    <t>CORE-TPI-ICI-654</t>
  </si>
  <si>
    <t>Interface for sending billing history data from CC&amp;B to TCIS NG website</t>
  </si>
  <si>
    <t>CORE-TPI-ICI-691</t>
  </si>
  <si>
    <t>Get Gas Profile Acct Info  </t>
  </si>
  <si>
    <t>CORE-TPI-ICI-287</t>
  </si>
  <si>
    <t>RCIS</t>
  </si>
  <si>
    <t>The interface retrieves Account information from CC&amp;B, which is displayed to user on Retail Choice Information System (RCIS). RCIS application is used in CECONY to view and perform ESCO related transactions.</t>
  </si>
  <si>
    <t>CORE-FCC-IOI-449</t>
  </si>
  <si>
    <t>CC&amp;B receives field activity completion information from FORD.</t>
  </si>
  <si>
    <t>CORE-FCC-ICO-459</t>
  </si>
  <si>
    <t>CC&amp;B sends RIC request to Gas Central.</t>
  </si>
  <si>
    <t>CORE-FCC-ICO-460</t>
  </si>
  <si>
    <t>CC&amp;B sends RIC cancellation request to Gas Central</t>
  </si>
  <si>
    <t>CORE-TPI-ICI-653</t>
  </si>
  <si>
    <t>Interface for sending billing history data from CC&amp;B to RAIS-CE</t>
  </si>
  <si>
    <t>CORE-CUS-IAO-029</t>
  </si>
  <si>
    <t>Validate identification details given by Customer</t>
  </si>
  <si>
    <t>CORE-FCC-ICI-440</t>
  </si>
  <si>
    <t>CRMS(PEGA) retrieves customer information from CC&amp;B for Customer Ops and Electric Ops</t>
  </si>
  <si>
    <t>CORE-RBP-ICO-1024</t>
  </si>
  <si>
    <t>Sync Cecony Heating degree Days</t>
  </si>
  <si>
    <t>CORE-RBP-ICO-1025</t>
  </si>
  <si>
    <t>Sync Cecony Cooling degree Days</t>
  </si>
  <si>
    <t>CORE-RBP-IOO-1026</t>
  </si>
  <si>
    <t>Sync ORU Heating degree Days</t>
  </si>
  <si>
    <t>CORE-FCC-ICO-516</t>
  </si>
  <si>
    <t>CC&amp;B sends RIC request to WMS.</t>
  </si>
  <si>
    <t>CORE-FCC-ICO-517</t>
  </si>
  <si>
    <t>CC&amp;B sends RIC cancellation request to WMS.</t>
  </si>
  <si>
    <t>CORE-FCC-IOI-483</t>
  </si>
  <si>
    <t>GIMS</t>
  </si>
  <si>
    <t>GIMS send the Gas Meter Order completion information to CC&amp;B.</t>
  </si>
  <si>
    <t>CORE-FCC-ICI-497</t>
  </si>
  <si>
    <t>ProField Encore sends RIC comments and status to CC&amp;B.</t>
  </si>
  <si>
    <t>CORE-FCC-ICI-472</t>
  </si>
  <si>
    <t>MDMS sends the batch Remote Connect/Disconnect response to CC&amp;B for CECONY.</t>
  </si>
  <si>
    <t>CORE-FCC-IOI-476</t>
  </si>
  <si>
    <t>MDMS sends the batch RCD response to CC&amp;B for ORU.</t>
  </si>
  <si>
    <t>CORE-FCC-ICO-457</t>
  </si>
  <si>
    <t>CC&amp;B sends Gas Trouble Ticket creation request to Gas Central.</t>
  </si>
  <si>
    <t>CORE-FCC-ICI-664</t>
  </si>
  <si>
    <t>Send ticket ID from STAR to CC&amp;B for the outage created via CC&amp;B</t>
  </si>
  <si>
    <t>CORE-FCC-IOO-634</t>
  </si>
  <si>
    <t>NMS</t>
  </si>
  <si>
    <t>Interface for sending Electric Outage Information to NMS(ORU)</t>
  </si>
  <si>
    <t>CORE-FCC-IOI-635</t>
  </si>
  <si>
    <t>Send acknowledgment from CORE Integration layer to CC&amp;B for the outage created via CC&amp;B</t>
  </si>
  <si>
    <t>CORE-FCC-IOO-504</t>
  </si>
  <si>
    <t>CC&amp;B sends Trouble Orders field activity to TRB.</t>
  </si>
  <si>
    <t>CORE-FCC-ICO-502</t>
  </si>
  <si>
    <t>CC&amp;B sends electric emergency orders to STAR.</t>
  </si>
  <si>
    <t>CORE-FCC-IOI-505</t>
  </si>
  <si>
    <t>TRBL sends the Methane Sensor Emergency Ticket completion to CC&amp;B. The methane Sensor events are outages and not FA.</t>
  </si>
  <si>
    <t>CORE-RBP-IAI-389</t>
  </si>
  <si>
    <t>FISERV</t>
  </si>
  <si>
    <t>FISERV sends the request to CC&amp;B to get the account related information</t>
  </si>
  <si>
    <t>CORE-CUS-ICO-021</t>
  </si>
  <si>
    <t>IVR-CE</t>
  </si>
  <si>
    <t>Respond back with account number</t>
  </si>
  <si>
    <t>CORE-CUS-ICI-020</t>
  </si>
  <si>
    <t>CORE-CUS-ICI-041</t>
  </si>
  <si>
    <t>LOFLL Get Landlord Responsible Units</t>
  </si>
  <si>
    <t>CORE-CUS-ICI-037</t>
  </si>
  <si>
    <t>Set's BOPA Ack field in source system for LOFLL tenant accounts</t>
  </si>
  <si>
    <t>CORE-CUS-ICI-038</t>
  </si>
  <si>
    <t>Set/Remove LOFLL Indicator</t>
  </si>
  <si>
    <t>CORE-CUS-ICI-040</t>
  </si>
  <si>
    <t>LOFLL Get Eligible Children</t>
  </si>
  <si>
    <t>CORE-FCC-ICO-665</t>
  </si>
  <si>
    <t>Send update information (Phone# and Remarks) for the existing tickets</t>
  </si>
  <si>
    <t>CORE-FCC-IOO-138</t>
  </si>
  <si>
    <t>NUCON</t>
  </si>
  <si>
    <t>When the Deposit amount is paid successfully in CC&amp;B, a confirmation message is sent from CC&amp;B to NUCON.</t>
  </si>
  <si>
    <t>CORE-FCC-ICI-503</t>
  </si>
  <si>
    <t>OUA</t>
  </si>
  <si>
    <t>CC&amp;B retrieves outage information from OUA</t>
  </si>
  <si>
    <t>CORE-TPI-IAI-299</t>
  </si>
  <si>
    <t>This interface pulls the ESCO bill comparison data for last 12 months</t>
  </si>
  <si>
    <t>CORE-FCC-IOI-480</t>
  </si>
  <si>
    <t>Municipal Street Portal</t>
  </si>
  <si>
    <t>Municipal Streetlights Portal sends streetlight outage request to CC&amp;B.</t>
  </si>
  <si>
    <t>CORE-TPI-ICO-293</t>
  </si>
  <si>
    <t>Appends divisional Cycle Usages to Server - This monthly usage file</t>
  </si>
  <si>
    <t>CORE-TPI-ICO-258</t>
  </si>
  <si>
    <t>Daily Account &amp; Meter  refresh process between CC&amp;B and TCIS for CECONY Gas Retail choice customers</t>
  </si>
  <si>
    <t>CORE-FCC-IOI-493</t>
  </si>
  <si>
    <t>ORU.com</t>
  </si>
  <si>
    <t>ORU.com sends Streetlight repair requests to CC&amp;B.</t>
  </si>
  <si>
    <t>CORE-TPI-ICO-292</t>
  </si>
  <si>
    <t>Puts divisional Cancel Bills to TCIS server - This is cancel usage file</t>
  </si>
  <si>
    <t>CORE-FCC-IOI-479</t>
  </si>
  <si>
    <t>Municipal Streetlights Portal retrieves Customer Information from CC&amp;B.</t>
  </si>
  <si>
    <t>CORE-FCC-IOI-464</t>
  </si>
  <si>
    <t>NRG GIS</t>
  </si>
  <si>
    <t>CC&amp;B retrieves X,Y coordinates for the Premises from Grid Coordinate System</t>
  </si>
  <si>
    <t>CORE-RBP-ICO-199</t>
  </si>
  <si>
    <t>In order to keep the systems in sync, CC&amp;B will need to provide daily extracts of master data and Bill Cycle information into tables/views, or files in order to keep LPDS, MV90 Gas, and CyclePET in sync with CC&amp;B.</t>
  </si>
  <si>
    <t>CORE-FCC-IOI-492</t>
  </si>
  <si>
    <t>ORStormCSR retrieves Customer Information from CC&amp;B. Customer account lookup based on the input address.</t>
  </si>
  <si>
    <t>CORE-TPI-ICI-264</t>
  </si>
  <si>
    <t>HU Request from TCIS to retrieve the data up to 24 months</t>
  </si>
  <si>
    <t>CORE-TPI-ICI-259</t>
  </si>
  <si>
    <t>Inbound Notification Transactions from TCIS-CE to CC&amp;B</t>
  </si>
  <si>
    <t>CORE-FCC-IOI-489</t>
  </si>
  <si>
    <t>ORU.com sends General Area Outage request to CC&amp;B.</t>
  </si>
  <si>
    <t>CORE-TPI-ICO-267</t>
  </si>
  <si>
    <t>TCIS HU Response - The exceptions encountered while processing the historical usage request, will be sent in usage error file to TCIS</t>
  </si>
  <si>
    <t>CORE-FCC-ICO-515</t>
  </si>
  <si>
    <t>WINS</t>
  </si>
  <si>
    <t>CC&amp;B sends customer information to WINS.</t>
  </si>
  <si>
    <t>CORE-RBP-ICO-204</t>
  </si>
  <si>
    <t>Scheduled Meter Read Export (Meter Read Download batch process) - Meter Read Request processing for non-AMI customers which remain in Cycle PET for CECONY.</t>
  </si>
  <si>
    <t>CORE-FCC-ICO-456</t>
  </si>
  <si>
    <t>Send BOPA Referral – Gas Central</t>
  </si>
  <si>
    <t>CORE-TPI-ICO-320</t>
  </si>
  <si>
    <t>TODRS</t>
  </si>
  <si>
    <t>WTC billing data will be coming from CC&amp;B moving forward</t>
  </si>
  <si>
    <t>CORE-TPI-IOO-328</t>
  </si>
  <si>
    <t>RNY Billing data from CC&amp;B</t>
  </si>
  <si>
    <t>CORE-TPI-ICO-319</t>
  </si>
  <si>
    <t>RNY billing data will be coming from CC&amp;B moving forward.</t>
  </si>
  <si>
    <t>CORE-TPI-ICO-312</t>
  </si>
  <si>
    <t>Interface for sending Billing data for Street light accounts to TODRS from CC&amp;B</t>
  </si>
  <si>
    <t>CORE-FCC-ICO-076</t>
  </si>
  <si>
    <t>CC&amp;B sends the customer data to APS like Service Address, Muni, Account Number, Meter Number and other premise details</t>
  </si>
  <si>
    <t>CORE-FCC-ICI-075</t>
  </si>
  <si>
    <t>CC&amp;B updates the network and feeder information received from eGIS</t>
  </si>
  <si>
    <t>CORE-TPI-IOO-521</t>
  </si>
  <si>
    <t>Account Maintenance data which Rate code information for given account/service point id</t>
  </si>
  <si>
    <t>CORE-TPI-ICO-600</t>
  </si>
  <si>
    <t>CORE-TPI-ICO-600: Outbound Transaction Confirmation from CC&amp;B to TCIS-CE</t>
  </si>
  <si>
    <t>CORE-TPI-ICI-297</t>
  </si>
  <si>
    <t>Agency Biller/Retail Choice Team</t>
  </si>
  <si>
    <t>Process to remove accounts based on request from EDI biller that removes flag in CC&amp;B.</t>
  </si>
  <si>
    <t>CORE-TPI-ICI-296</t>
  </si>
  <si>
    <t>Process to add accounts based on request from EDI biller that sets flag in CC&amp;B.</t>
  </si>
  <si>
    <t>CORE-FCC-IOO-451</t>
  </si>
  <si>
    <t>CC&amp;B sends real time field activity creation request to FORD.</t>
  </si>
  <si>
    <t>CORE-FCC-IOO-450</t>
  </si>
  <si>
    <t>CC&amp;B sends field activity information to FORD in batch.</t>
  </si>
  <si>
    <t>CORE-FCC-IOI-074</t>
  </si>
  <si>
    <t>NUCON request the account and other adhoc information from CC&amp;B.</t>
  </si>
  <si>
    <t>CORE-CUS-IOI-115</t>
  </si>
  <si>
    <t>ORDSS</t>
  </si>
  <si>
    <t>Share Customer information, Billing, Payment details</t>
  </si>
  <si>
    <t>CORE-TPI-IOO-266</t>
  </si>
  <si>
    <t>ORU HU Response (Account &amp; Meter Refresh File) - CC&amp;B will provide the historical billed usage response to RAIS Account  &amp; Meter refresh file.</t>
  </si>
  <si>
    <t>CORE-TPI-ICO-262</t>
  </si>
  <si>
    <t>CECONY HU Response - Along with billed usage, CC&amp;B will also send the corresponding meter information for applicable accounts as received in the request from RAIS</t>
  </si>
  <si>
    <t>CORE-TPI-ICO-261</t>
  </si>
  <si>
    <t>CECONY HU Response - CC&amp;B will provide the historical billed usage response to RAIS</t>
  </si>
  <si>
    <t>CORE-TPI-IOO-294</t>
  </si>
  <si>
    <t>File containing monthly electric usage for all customers in current billing cycle.</t>
  </si>
  <si>
    <t>CORE-TPI-ICO-291</t>
  </si>
  <si>
    <t>Puts divisional Cancel Bills to server - This is cancel usage file</t>
  </si>
  <si>
    <t>CORE-TPI-ICO-290</t>
  </si>
  <si>
    <t>Appends divisional Electric Meter Usages to server - This is monthly usage file</t>
  </si>
  <si>
    <t>CORE-TPI-ICO-289</t>
  </si>
  <si>
    <t>Appends divisional Regular and Time-of-Day Usages to server - This is monthly billing determinant file.</t>
  </si>
  <si>
    <t>CORE-TPI-ICO-288</t>
  </si>
  <si>
    <t>Appends divisional Regular and Time-of-Day Usages to server. This is for monthly usage file.</t>
  </si>
  <si>
    <t>CORE-CUS-IAO-008</t>
  </si>
  <si>
    <t>Periodic Move Updates Request of all Mailing Addresses in CC&amp;B - All mailing addresses in CC&amp;B should be go through Move Update Process periodically - Request. (Once in a Month)</t>
  </si>
  <si>
    <t>CORE-TPI-IOI-254</t>
  </si>
  <si>
    <t>RAIS ORU will send the daily transaction file that has Enrollments, drops, switches and change transactions. CC&amp;B will receive this file daily.</t>
  </si>
  <si>
    <t>CORE-TPI-ICI-602</t>
  </si>
  <si>
    <t>CORE-TPI-ICI-602: Inbound Market Transactions from RAIS-CE to CC&amp;B</t>
  </si>
  <si>
    <t>CORE-TPI-ICI-603</t>
  </si>
  <si>
    <t>CORE-TPI-ICI-603: Inbound Notifications from RAIS-CE to CC&amp;B</t>
  </si>
  <si>
    <t>CORE-TPI-ICI-601</t>
  </si>
  <si>
    <t>CORE-TPI-ICI-601: Inbound Price Change Market Transactions from RAIS-CE to CC&amp;B</t>
  </si>
  <si>
    <t>CORE-TPI-IOI-255</t>
  </si>
  <si>
    <t>Price Change for ORU - RAIS will send commodity price change information received from ESCO, to CC&amp;B as part of Change process</t>
  </si>
  <si>
    <t>CORE-CUS-IAI-007</t>
  </si>
  <si>
    <t>Process Response of Periodic Re-certification Request to update Mailing Addresses in CC&amp;B - All mailing addresses in CC&amp;B should be re-certified periodically - Response. (Once in 3 months)</t>
  </si>
  <si>
    <t>CORE-CUS-IAO-006</t>
  </si>
  <si>
    <t>Periodic Re-certification Request of all Mailing Addresses in CC&amp;B - All mailing addresses in CC&amp;B should be re-certified periodically - Request. (Once in 3 months)</t>
  </si>
  <si>
    <t>CORE-TPI-IOO-322</t>
  </si>
  <si>
    <t>Daily Billing files sent from CIMS to TODRS - Billing data for Interval and non-interval metered accounts</t>
  </si>
  <si>
    <t>CORE-TPI-IOO-323</t>
  </si>
  <si>
    <t>Account Maintenance data which details account changes - ie. activity code, SC change, etc. sent from CC&amp;B to TODRS</t>
  </si>
  <si>
    <t>CORE-TPI-ICO-604</t>
  </si>
  <si>
    <t>CORE-TPI-ICO-604: Outbound Transaction Confirmation from CC&amp;B to RAIS-CE</t>
  </si>
  <si>
    <t>CORE-TPI-IOO-249</t>
  </si>
  <si>
    <t>CC&amp;B will send the transaction confirmation to RAIS ORU for all the daily transactions received. (This is confirmation for CORE-TPI-IOI-251)</t>
  </si>
  <si>
    <t>CORE-CUS-ICI-113</t>
  </si>
  <si>
    <t>EEBenchMark</t>
  </si>
  <si>
    <t>CORE-TPI-IOI-324</t>
  </si>
  <si>
    <t>Every year, Settlement system provides ICAP tag values to CC&amp;B for all active accounts. RAIS will pickup the data</t>
  </si>
  <si>
    <t>CORE-TPI-ICI-318</t>
  </si>
  <si>
    <t>Daily Obligation tag changes from TODRS to billing system</t>
  </si>
  <si>
    <t>CORE-TPI-ICI-316</t>
  </si>
  <si>
    <t>Every year, Settlement system provides ICAP tag values to CC&amp;B for all active accounts</t>
  </si>
  <si>
    <t>CORE-FCC-IOO-227</t>
  </si>
  <si>
    <t>Retrieve Customer mailing addresses for use on NRG Gas Marketing Report Retrieve active and inactive customer account data for use in NRG and O&amp;R Oracle NMS, and their associated reporting applications</t>
  </si>
  <si>
    <t>CORE-FCC-IOO-225</t>
  </si>
  <si>
    <t>CORE-RBP-IAI-048</t>
  </si>
  <si>
    <t>PJM</t>
  </si>
  <si>
    <t>Single API call for all companies and all data for PJM. A file is generated from the API call. This file is run for both CECONY and O&amp;R. Day behind pricing.?</t>
  </si>
  <si>
    <t>CORE-FCC-IOO-083</t>
  </si>
  <si>
    <t>Retrieve active and inactive customer account data from CC&amp;B for use in NRG.</t>
  </si>
  <si>
    <t>CORE-FCC-IOO-082</t>
  </si>
  <si>
    <t>Retrieves Customer Mailing Addresses from CC&amp;B for use on NRG Gas Marketing Report.</t>
  </si>
  <si>
    <t>CORE-CUS-IAI-009</t>
  </si>
  <si>
    <t>Process Response of Periodic Move Updates Request to update Mailing Addresses in CC&amp;B - All mailing addresses in CC&amp;B should be go through Move Update Process periodically - Response. (Once in a Month)</t>
  </si>
  <si>
    <t>CORE-CUS-ICO-057</t>
  </si>
  <si>
    <t>Extract Gas Customer data for DCAS (Department of Citywide Administrative Services). This file has multiple records almost similar to Daily Data file.</t>
  </si>
  <si>
    <t>CORE-CUS-IAI-017</t>
  </si>
  <si>
    <t>CE/O&amp;R - DCX Update Account ORU [DCX-ACCT-06] - Possible fields to update account in source system</t>
  </si>
  <si>
    <t>CORE-RBP-ICO-348</t>
  </si>
  <si>
    <t>This is an extract of usage data of NY Power Authority (NYPA) accounts from CC&amp;B as a flat file. This file will be sent from CC&amp;B to internal RDX server, as part of this integration. Then this file will be shared from internal server RDX server to NY Power Authority (NYPA) using existing integration.</t>
  </si>
  <si>
    <t>CORE-FCC-ICI-067</t>
  </si>
  <si>
    <t>CPMS</t>
  </si>
  <si>
    <t>CPMS sends the account update information to CC&amp;B. (Transaction like CLIC, SBLI, ECOR, GCOR, MLAD and SICD). The update confirmation is sent back to CPMS.</t>
  </si>
  <si>
    <t>CORE-FCC-IAI-477</t>
  </si>
  <si>
    <t>MDMS sends Methane Sensor, Hot Socket and Over Capacity Alarm creation request to CC&amp;B. MDM_OO_360 MDM_CO_385</t>
  </si>
  <si>
    <t>CORE-FCC-IOO-152</t>
  </si>
  <si>
    <t>Final Billed Collection File Sent to A/R Debt Solution</t>
  </si>
  <si>
    <t>CORE-FCC-IOI-154</t>
  </si>
  <si>
    <t>A/R Debt Solution Response File</t>
  </si>
  <si>
    <t>CORE-FCC-ICI-151</t>
  </si>
  <si>
    <t>CORE-FCC-ICO-149</t>
  </si>
  <si>
    <t>CORE-FCC-IOI-174</t>
  </si>
  <si>
    <t>ORU IVR Sends Payment Agreement Terms for New Customer Enrollment to CC&amp;B</t>
  </si>
  <si>
    <t>CORE-FCC-IOI-175</t>
  </si>
  <si>
    <t>ORU IVR Sends Payment Agreement to CC&amp;B</t>
  </si>
  <si>
    <t>CORE-FCC-ICO-471</t>
  </si>
  <si>
    <t>CC&amp;B sends batch Connect/Disconnect request to MDMS for CECONY.</t>
  </si>
  <si>
    <t>CORE-FCC-IAI-166</t>
  </si>
  <si>
    <t>DCX Get Payment Agreement base Terms</t>
  </si>
  <si>
    <t>CORE-FCC-IAI-164</t>
  </si>
  <si>
    <t>Submit Payment Agreement Enrollment</t>
  </si>
  <si>
    <t>CORE-TPI-ICO-313</t>
  </si>
  <si>
    <t>Daily Billing files sent from CC&amp;B to TODRS - Billing data for Interval and non-interval metered accounts</t>
  </si>
  <si>
    <t>CORE-TPI-ICO-314</t>
  </si>
  <si>
    <t>CORE-RBP-IAI-385</t>
  </si>
  <si>
    <t>Mavro system sends the Bad Check Extracts to CC&amp;B</t>
  </si>
  <si>
    <t>CORE-RBP-IAI-381</t>
  </si>
  <si>
    <t>Mavro system sends the DPP Extract (i.e.enrollment) to CC&amp;B.</t>
  </si>
  <si>
    <t>CORE-FCC-ICI-065</t>
  </si>
  <si>
    <t>CPMS request account information like CATS code from CC&amp;B.</t>
  </si>
  <si>
    <t>CORE-FCC-ICO-062</t>
  </si>
  <si>
    <t>Will the solution, as implemented, provide that, for temporary service sites, the customer is required to pay a fee or deposit before delivery of meter or equipment (for e.g. energy services account)? Will the solution, as implemented, provide a notification to the target system after all the meters are installed at the newly created Premises associated to a project/case?</t>
  </si>
  <si>
    <t>CORE-FCC-ICO-155</t>
  </si>
  <si>
    <t>Bottom Line Impact</t>
  </si>
  <si>
    <t>CECONY Final With Balance Customer Information Sent to Bottom Line Impact</t>
  </si>
  <si>
    <t>CORE-FCC-ICO-156</t>
  </si>
  <si>
    <t>CECONY Active Customer Information sent to Bottom Line Impact</t>
  </si>
  <si>
    <t>CORE-RBP-IAO-374</t>
  </si>
  <si>
    <t>CORE-FCC-IOO-158</t>
  </si>
  <si>
    <t>ORU Final with Balance Customer Information Sent to Bottom Line Impact</t>
  </si>
  <si>
    <t>CORE-FCC-ICI-176</t>
  </si>
  <si>
    <t>IVR</t>
  </si>
  <si>
    <t>CECONY IVR sends Payment Agreement to CC&amp;B</t>
  </si>
  <si>
    <t>CORE-CUS-ICI-024</t>
  </si>
  <si>
    <t>QCTL (Update Cell Phone) QFAX (Update fax number) QFOR (Foreign Language Flag) QTEL (Update Telephone Number)</t>
  </si>
  <si>
    <t>CORE-FCC-ICI-180</t>
  </si>
  <si>
    <t>CORE-CUS-IOO-121</t>
  </si>
  <si>
    <t>AEG</t>
  </si>
  <si>
    <t>Usage file to AEG</t>
  </si>
  <si>
    <t>CORE-FCC-IAO-236</t>
  </si>
  <si>
    <t>Detectant</t>
  </si>
  <si>
    <t>CC&amp;B to extract remarks data information from all the boroughs and send to Detctant Server.</t>
  </si>
  <si>
    <t>CORE-FCC-IAO-235</t>
  </si>
  <si>
    <t>CC&amp;B to extract mailing address data information from all the boroughs and send to Detctant Server.</t>
  </si>
  <si>
    <t>CORE-FCC-IAO-234</t>
  </si>
  <si>
    <t>CC&amp;B to extract demand item data information from all the boroughs and send to Detctant Server.</t>
  </si>
  <si>
    <t>CORE-FCC-IAO-233</t>
  </si>
  <si>
    <t>CC&amp;B to extract gas item data information from all the boroughs and send to Detctant Server.</t>
  </si>
  <si>
    <t>CORE-FCC-IAO-232</t>
  </si>
  <si>
    <t>CC&amp;B to extract electric item data information from all the boroughs and send to Detctant Server.</t>
  </si>
  <si>
    <t>CORE-FCC-IAO-231</t>
  </si>
  <si>
    <t>CC&amp;B to extract gas billing data information from all the boroughs and send to Detctant Server.</t>
  </si>
  <si>
    <t>CORE-FCC-IAO-230</t>
  </si>
  <si>
    <t>CC&amp;B to extract electric billing data information from all the boroughs and send to Detctant Server.</t>
  </si>
  <si>
    <t>CORE-FCC-IAO-229</t>
  </si>
  <si>
    <t>CC&amp;B to extract gas meter data information from all the boroughs and send to Detctant Server.</t>
  </si>
  <si>
    <t>CORE-FCC-IAO-228</t>
  </si>
  <si>
    <t>CC&amp;B to extract electric meter data information from all the boroughs and send to Detctant Server.</t>
  </si>
  <si>
    <t>CORE-FCC-IAO-100</t>
  </si>
  <si>
    <t>CC&amp;B to extract detectant data information from all the boroughs and send to Detctant Server.</t>
  </si>
  <si>
    <t>CORE-CUS-IAI-031</t>
  </si>
  <si>
    <t>This service should also perform below activities. Validate Start dates for an account Retrieve Customer Maintain Existing Customer Details Create New Customer Details Request Connect Info Check Pending Transactions This also includes Start Small Commercial Service.</t>
  </si>
  <si>
    <t>CORE-RBP-IAO-416</t>
  </si>
  <si>
    <t>Interface for displaying the bill pdf from CC&amp;B.  This shall use the DCX API for bill PDF display https://dcx-api-web-prod.azurewebsites.net/swagger/ui/index#!/CRM/Get_Bill_Image</t>
  </si>
  <si>
    <t>CORE-CUS-ICI-112</t>
  </si>
  <si>
    <t>DMTS</t>
  </si>
  <si>
    <t>CORE-FCC-IOO-500</t>
  </si>
  <si>
    <t>CC&amp;B sends Methane Sensor Installation Location File to ProField Meter for ORU. MIV_OI_952</t>
  </si>
  <si>
    <t>CORE-RBP-IOO-049</t>
  </si>
  <si>
    <t>This interface extracts customer count information for different rate codes and service classes in all tax districts and loads into OMI.</t>
  </si>
  <si>
    <t>CORE-FCC-IOO-475</t>
  </si>
  <si>
    <t>CC&amp;B sends batch RCD requests to MDMS for ORU.</t>
  </si>
  <si>
    <t>CORE-FCC-ICO-473</t>
  </si>
  <si>
    <t>CC&amp;B sends near real time Connect/Disconnect request to MDMS for CECONY.</t>
  </si>
  <si>
    <t>CORE-FCC-ICI-474</t>
  </si>
  <si>
    <t>MDMS sends the near real time Connect/Disconnect response to CC&amp;B for CECONY.</t>
  </si>
  <si>
    <t>CORE-RBP-ICI-648</t>
  </si>
  <si>
    <t>Submetering calculator</t>
  </si>
  <si>
    <t>CORE-RBP-ICO-651</t>
  </si>
  <si>
    <t>MSC Lookup File</t>
  </si>
  <si>
    <t>CORE-RBP-IOI-208</t>
  </si>
  <si>
    <t>Follows the same mechanism as the other touchpoints with DCX. Get /v1/accounts/{maid}/RtpReportInfo Swagger URL: https://dcx-api-web-prod.azurewebsites.net/swagger/ui/index#/</t>
  </si>
  <si>
    <t>CORE-RBP-ICI-523</t>
  </si>
  <si>
    <t>CORE-RBP-ICI-213</t>
  </si>
  <si>
    <t>Follows the same mechanism as the other touchpoints with DCX.</t>
  </si>
  <si>
    <t>CORE-RBP-IAI-045</t>
  </si>
  <si>
    <t>Follows the same mechanism as the other touchpoints with DCX. /v1/accounts/{maid}/marketrates /v1/accounts/marketrates Swagger URL: https://dcx-api-web-prod.azurewebsites.net/swagger/ui/index#/</t>
  </si>
  <si>
    <t>CORE-CUS-IOI-612</t>
  </si>
  <si>
    <t>DCX Streetlight had only interface for getting outage info, but it also has another interface for getting credit info which needs to add the second RICE. RICE Description: Street Light Accounts Credit Information</t>
  </si>
  <si>
    <t>CORE-CUS-IOI-054</t>
  </si>
  <si>
    <t>Street Light Accounts Outage Information</t>
  </si>
  <si>
    <t>CORE-TPI-IOI-687</t>
  </si>
  <si>
    <t>Post PMA-CashOut charges  </t>
  </si>
  <si>
    <t>CORE-TPI-IOI-688</t>
  </si>
  <si>
    <t>Post WBS charges  </t>
  </si>
  <si>
    <t>CORE-TPI-IOI-689</t>
  </si>
  <si>
    <t>Post Capacity Imbalance charges  </t>
  </si>
  <si>
    <t>CORE-FCC-IOI-147</t>
  </si>
  <si>
    <t>CC&amp;B Receives Regulatory Call Response Information from Alorica</t>
  </si>
  <si>
    <t>CORE-FCC-IOO-145</t>
  </si>
  <si>
    <t>CC&amp;B Sends Regulatory Agent Call Information to Alorica</t>
  </si>
  <si>
    <t>CORE-RBP-IOI-370</t>
  </si>
  <si>
    <t>IVR sends the request to CC&amp;B for Auto Pay Enrollment.</t>
  </si>
  <si>
    <t>CORE-FCC-IOI-481</t>
  </si>
  <si>
    <t>IVR sends outage request to CC&amp;B.</t>
  </si>
  <si>
    <t>CORE-FCC-IOI-173</t>
  </si>
  <si>
    <t>ORU IVR sends Payment Extension to CC&amp;B</t>
  </si>
  <si>
    <t>CORE-RBP-ICI-401</t>
  </si>
  <si>
    <t>PAC(Public Assistance Central) sends the payment upload to CC&amp;B.</t>
  </si>
  <si>
    <t>CORE-TPI-IOI-856</t>
  </si>
  <si>
    <t>Post IT marketer cash out charges  </t>
  </si>
  <si>
    <t>CORE-RBP-IOI-211</t>
  </si>
  <si>
    <t>Follows the same mechanism as the other touchpoints with DCX. Get /v2/ratepilot/{MaskedAccountNumber}/billingperiods Swagger URL: https://dcx-api-web-prod.azurewebsites.net/swagger/ui/index#/</t>
  </si>
  <si>
    <t>CORE-RBP-IAI-210</t>
  </si>
  <si>
    <t>Follows the same mechanism as the other touchpoints with DCX. Get /v2/ratepilot/{MaskedAccountNumber}/bills Swagger URL: https://dcx-api-web-prod.azurewebsites.net/swagger/ui/index#/</t>
  </si>
  <si>
    <t>CORE-FCC-IOO-159</t>
  </si>
  <si>
    <t>ORU Active Customer Information Sent to Bottom Line Impact</t>
  </si>
  <si>
    <t>CORE-FCC-ICO-643</t>
  </si>
  <si>
    <t>Interface for sending customer information from CC&amp;B to STAR(CE)</t>
  </si>
  <si>
    <t>CORE-IT-IAO-656</t>
  </si>
  <si>
    <t>EDAP - Credit Ext</t>
  </si>
  <si>
    <t>CORE-IT-IAO-655</t>
  </si>
  <si>
    <t>EDAP - Adjustment Ext</t>
  </si>
  <si>
    <t>CORE-IT-IAO-564</t>
  </si>
  <si>
    <t>Payment Extract</t>
  </si>
  <si>
    <t>CORE-IT-IAO-563</t>
  </si>
  <si>
    <t>Grid Asset Extract</t>
  </si>
  <si>
    <t>CORE-IT-IAO-561</t>
  </si>
  <si>
    <t>Payment-Agreement Extract</t>
  </si>
  <si>
    <t>CORE-IT-IAO-558</t>
  </si>
  <si>
    <t>Bill Summary Extract</t>
  </si>
  <si>
    <t>CORE-IT-IAO-557</t>
  </si>
  <si>
    <t>Service Agreement Service Point Extract</t>
  </si>
  <si>
    <t>CORE-IT-IAO-556</t>
  </si>
  <si>
    <t>Service Point Extract</t>
  </si>
  <si>
    <t>CORE-IT-IAO-555</t>
  </si>
  <si>
    <t>Service Agreement Extract</t>
  </si>
  <si>
    <t>CORE-IT-IAO-554</t>
  </si>
  <si>
    <t>Customer Organization Extract</t>
  </si>
  <si>
    <t>CORE-IT-IAO-553</t>
  </si>
  <si>
    <t>Facility Extract</t>
  </si>
  <si>
    <t>CORE-IT-IAO-552</t>
  </si>
  <si>
    <t>Account Extract</t>
  </si>
  <si>
    <t>CORE-TPI-IOO-279</t>
  </si>
  <si>
    <t>RAIS ORU will get data feed from CC&amp;B to generate the 814-Enrollment response to ESCO, for concurrent service requests raised by ESCO customers. This interface will replace the existing data feed from CDS which will be subsumed into CC&amp;B. Note: ESCO portability is approved for ORU also.</t>
  </si>
  <si>
    <t>CORE-FCC-IOI-148</t>
  </si>
  <si>
    <t>CC&amp;B Receives Automatic Dialer Call Response Information from Alorica</t>
  </si>
  <si>
    <t>CORE-FCC-IOO-146</t>
  </si>
  <si>
    <t>CC&amp;B Sends Automatic Dialer Call information to Alorica</t>
  </si>
  <si>
    <t>CORE-RBP-IOO-657</t>
  </si>
  <si>
    <t>EIMS</t>
  </si>
  <si>
    <t>Sending acknowledgement file for streetlight Inventory Sync data</t>
  </si>
  <si>
    <t>CORE-RBP-IOO-361</t>
  </si>
  <si>
    <t>A view of data from the EIMS Streetlight Repository will be available for a CC&amp;B batch process to pull data and process for billing of municipality streetlight accounts.</t>
  </si>
  <si>
    <t>CORE-CUS-IAO-030</t>
  </si>
  <si>
    <t>Send Start Service confirmation mail to Customer</t>
  </si>
  <si>
    <t>CORE-CUS-IOO-119</t>
  </si>
  <si>
    <t>OPOWER / DCX</t>
  </si>
  <si>
    <t>Usage file of Residential Customers</t>
  </si>
  <si>
    <t>CORE-CUS-IOO-120</t>
  </si>
  <si>
    <t>Usage file of Non-Residential Customers</t>
  </si>
  <si>
    <t>CORE-TPI-ICO-613</t>
  </si>
  <si>
    <t>As part of ESCO portability FSD, there is two FSD (one for RAIS/TCIS CE and other for RAIS O&amp;R). But now from edge system stand it expects three files (RAIS CE, TCIS CE, RAIS O&amp;R) instead of earlier 2. There is now additional interface for TCIS CE as separate touchpoint. Need to define RICE for TCIS CE as it is separate.</t>
  </si>
  <si>
    <t>CORE-TPI-ICO-278</t>
  </si>
  <si>
    <t>As part of concurrent service request, RAIS/TCIS is getting data from CDS to generate the 814-enrollment response. As CDS will be subsumed, CC&amp;B will provide the feed to RAIS/TCIS. What information does RASI/TCIS needs from billing system ? NOTE ? ESCO portability is approved for OR also.</t>
  </si>
  <si>
    <t>CORE-FCC-IOO-224</t>
  </si>
  <si>
    <t>CORE-TPI-IOI-326</t>
  </si>
  <si>
    <t>CORE-FCC-ICO-131</t>
  </si>
  <si>
    <t>Send Annual Consumption FileTracking any development or docuemntation that is needed for the existing creation of Annual Consumption file that will be provided to MAMS at the beginning of the calendar year</t>
  </si>
  <si>
    <t>CORE-CUS-ICI-025</t>
  </si>
  <si>
    <t>QINQ (Create Inquiry Transaction)</t>
  </si>
  <si>
    <t>CORE-CUS-ICI-026</t>
  </si>
  <si>
    <t>QNTE (Add customer note)</t>
  </si>
  <si>
    <t>CORE-FCC-ICI-177</t>
  </si>
  <si>
    <t>CECONY IVR sends Reconnect Turn-on Request to CC&amp;B</t>
  </si>
  <si>
    <t>CORE-FCC-ICI-439</t>
  </si>
  <si>
    <t>IVR sends trouble ticket creation request to CC&amp;B.</t>
  </si>
  <si>
    <t>CORE-RBP-ICI-408</t>
  </si>
  <si>
    <t>IVR sends the request to post the payment in CC&amp;B</t>
  </si>
  <si>
    <t>CORE-RBP-ICI-410</t>
  </si>
  <si>
    <t>IVR sends the request to CC&amp;B for last bank account information.</t>
  </si>
  <si>
    <t>CORE-RBP-ICI-409</t>
  </si>
  <si>
    <t>CORE-RBP-ICI-399</t>
  </si>
  <si>
    <t>JPM Chase sends the ACH Returns after clearance w.r.t. Rejected Payments to CC&amp;B.</t>
  </si>
  <si>
    <t>CORE-RBP-IOI-400</t>
  </si>
  <si>
    <t>CORE-CUS-IAO-018</t>
  </si>
  <si>
    <t>Ability to view/identify correspondence in system and history of correspondence</t>
  </si>
  <si>
    <t>CORE-FCC-IAO-638</t>
  </si>
  <si>
    <t>Asset sync response interface to MAMS</t>
  </si>
  <si>
    <t>CORE-CUS-ICI-022</t>
  </si>
  <si>
    <t>Provide Customer/Account information during heavy peak times (like Storms, Trouble/Outages, Gas Emergency) to TFCC</t>
  </si>
  <si>
    <t>CORE-TPI-ICO-321</t>
  </si>
  <si>
    <t>Interface for send Billing data for Traction accounts to TODRS.</t>
  </si>
  <si>
    <t>CORE-TPI-ICO-263</t>
  </si>
  <si>
    <t>CECONY HU Response - The exceptions encountered while processing the historical usage request, will be sent into usage error file to RAIS.</t>
  </si>
  <si>
    <t>CORE-CUS-ICI-034</t>
  </si>
  <si>
    <t>This service should also perform below activities. Cross Reference for Life Support Equipment, Backoffice process to certify whether the customer has Life Saving Equipment.</t>
  </si>
  <si>
    <t>CORE-FCC-IAI-167</t>
  </si>
  <si>
    <t>DCX Validates Payment Agreement Eligibility</t>
  </si>
  <si>
    <t>CORE-FCC-IAI-165</t>
  </si>
  <si>
    <t>DCX Get Payment Agreement Details</t>
  </si>
  <si>
    <t>CORE-CUS-ICI-033</t>
  </si>
  <si>
    <t>This service should also perform below activities. Check Pending Transactions</t>
  </si>
  <si>
    <t>CORE-CUS-IAI-036</t>
  </si>
  <si>
    <t>Process Turn-Off Request</t>
  </si>
  <si>
    <t>CORE-TPI-ICO-275</t>
  </si>
  <si>
    <t>ESCO data refresh for CECONY Electric - CC&amp;B will run a daily sync up process to update ESCO data to RAIS. This interface will replace CDS-RAIS data refresh.</t>
  </si>
  <si>
    <t>CORE-FCC-IAI-132</t>
  </si>
  <si>
    <t>Will the solution, as implemented, provide a meter record that will contain meter specific attributes and information including -- meter manufacturer, meter model, manufacturer serial number, last test date, test results 1 (heavy load), 2 (light load), 3 (final average), new meter program date, service size (meter prefix - HT/LT), meter multiplier, number of dials, meter constant, number of elements, single or three phase, voltage, register ratio, class (amperage capacity), demand full scale, high pressure factor, meter casing type. Will the solution, as implemented, provide a mechanism so each equipment record has the capability of online review and update of all attributes and engineering information including -- user definable attributes? Will the solution, as implemented, support meter interface unit information including -- MIU type, sizes? Will the solution, as implemented, provide functionality such that the system does not allow duplicate equipment ID numbers?</t>
  </si>
  <si>
    <t>CORE-CUS-IAI-032</t>
  </si>
  <si>
    <t>CORE-CUS-IAI-035</t>
  </si>
  <si>
    <t>CORE-TPI-IOO-268</t>
  </si>
  <si>
    <t>ORU HU Response - The exceptions encountered while processing the historical usage request, will be sent in usage error file to RAIS Current process puts the RA transaction file to RAIS server</t>
  </si>
  <si>
    <t>CORE-TPI-IOI-265</t>
  </si>
  <si>
    <t>ORU HU Requests - RAIS will send the historical usage requests to CC&amp;B, which is received from ESCO</t>
  </si>
  <si>
    <t>CORE-FCC-ICO-142</t>
  </si>
  <si>
    <t>CCS- Telephone Customer Collection Survey for Residential Customers</t>
  </si>
  <si>
    <t>CORE-FCC-ICO-143</t>
  </si>
  <si>
    <t>CCS- Telephone Customer Collection Survey for Commercial Customers</t>
  </si>
  <si>
    <t>CORE-RBP-IOO-216</t>
  </si>
  <si>
    <t>This is an extract of usage information of gas customers from CC&amp;B as a flat file run manually on an adhoc basis every year/other year which is sent to the vendor where it's used to update the databases which allow the application to run. This is only for OR gas customers (all customer classes) and only includes gas usage. 18 months data, monthly usage.</t>
  </si>
  <si>
    <t>CORE-FCC-IOI-078</t>
  </si>
  <si>
    <t>Power Clerk</t>
  </si>
  <si>
    <t>Distributed Generation enters information into an application. CC&amp;B validates the account information using a web service and send back the required account information back to Power Clerk.</t>
  </si>
  <si>
    <t>CORE-FCC-IOI-079</t>
  </si>
  <si>
    <t>The applications for New Business to enter are created by the customer and mailed or by using Project Center. An meter order is created and the new customer account is created if one does not exist. The meter is installed or changed depending on the type of application that was submitted to New Business</t>
  </si>
  <si>
    <t>CORE-FCC-IOI-071</t>
  </si>
  <si>
    <t>CORE-FCC-IOI-070</t>
  </si>
  <si>
    <t>Account Setup info Will the solution, as implemented, have the ability to allow entry of new service address information on a partial basis and provide functionality such that the system understands the address is pending activation following successful completion of construction activities (when a subdivision is created)? Will the solution, as implemented, have the ability to have a block or intersection as address type? Will the solution, as implemented, have the ability to flag a service address for life support (this is for the WI Act 40)?</t>
  </si>
  <si>
    <t>CORE-FCC-IOI-069</t>
  </si>
  <si>
    <t>CORE-CUS-ICO-058</t>
  </si>
  <si>
    <t>Extract Money Tape Details (Meter Reading, Demand, Base Charge and Voucher Information) of NYPA</t>
  </si>
  <si>
    <t>CORE-TPI-IOO-304</t>
  </si>
  <si>
    <t>ESCOS</t>
  </si>
  <si>
    <t>O&amp;R ? Generate 820 (payment advice) flat file with XML based tags. Send this file to RDX. Two files are generated by company to RDX.</t>
  </si>
  <si>
    <t>CORE-FCC-IAI-124</t>
  </si>
  <si>
    <t>MAMS sends the daily billing meter attribute (RCD Indicator, Module ID,Prefix,Billing K and Number of dials) change information to CC&amp;B.</t>
  </si>
  <si>
    <t>CORE-FCC-ICI-060</t>
  </si>
  <si>
    <t>CPMS sends the information to CC&amp;B for search/creation of new person/account/premise/service point/case. CC&amp;B sends back the person/account/premise/service point/case created confirmation information to CPMS.</t>
  </si>
  <si>
    <t>CORE-FCC-IAO-128</t>
  </si>
  <si>
    <t>Updates from Meter Orders1. Produce daily extract for electric and gas meter sets/removes/exchanges/module retrofits/gas index exchanges. SFTP via RDX the extract to BizTalk2. Update to send Electric Meter SDP Voltage, Gas Meter Drive Rate, Meter Dials value, and Geo Location Quality value Updates from Meter Orders (Electric)Produce daily extract for electric meter sets/removes/exchanges. SFTP via RDX the extract to BizTalk Updates from Meter Orders (Gas)Produce daily extract for gas meter sets/removes/exchanges/module retrofits/gas index exchanges. SFTP via RDX the extract to BizTalk</t>
  </si>
  <si>
    <t>CORE-TPI-ICO-298</t>
  </si>
  <si>
    <t>RDX/Agency Billers</t>
  </si>
  <si>
    <t>File from Output Billing to EDI CSS sends a flat file (Fixed length) that has data of customer bill to RDX. This interface is part of Agency Billing</t>
  </si>
  <si>
    <t>CORE-TPI-ICO-302</t>
  </si>
  <si>
    <t>CECONY ? Generate 820 (payment advice) flat file with XML based tags. Send this file to RDX. CBEDI820.TXT</t>
  </si>
  <si>
    <t>CORE-RBP-IAI-331</t>
  </si>
  <si>
    <t>REQUEST - The ebids application makes a service call to get Customer Tariff information RESPONSE- CC&amp;B will provide the customer tariff information</t>
  </si>
  <si>
    <t>CORE-RBP-IAI-333</t>
  </si>
  <si>
    <t>CORE-RBP-IAI-350</t>
  </si>
  <si>
    <t>Follows the same mechanism as the other touchpoints with DCX. Post /v1/accounts/{maid}/getmasterbillinginfo Swagger URL: https://dcx-api-web-prod.azurewebsites.net/swagger/ui/index#/</t>
  </si>
  <si>
    <t>CORE-RBP-IAI-351</t>
  </si>
  <si>
    <t>Follows the same mechanism as the other touchpoints with DCX. Post /v1/accounts/{maid}/getsubordinatebillingsummaryinfo Swagger URL: https://dcx-api-web-prod.azurewebsites.net/swagger/ui/index#/</t>
  </si>
  <si>
    <t>CORE-RBP-IAI-414</t>
  </si>
  <si>
    <t>Interface to allow online bill payment postings from Public website for ConEd and ORU customers. This also allows to make Guest Payment. DCX sends the request to post the payment to CC&amp;B for processing.</t>
  </si>
  <si>
    <t>CORE-FCC-IOI-093</t>
  </si>
  <si>
    <t>Project Center</t>
  </si>
  <si>
    <t>Project Center requests for account, billing and rate information from CC&amp;B.</t>
  </si>
  <si>
    <t>CORE-FCC-ICI-141</t>
  </si>
  <si>
    <t>CPMS retrieves the account information from CC&amp;B</t>
  </si>
  <si>
    <t>CORE-CUS-ICO-056</t>
  </si>
  <si>
    <t>MTA</t>
  </si>
  <si>
    <t>Extract Meter Removal and Meter Exchange data of MTA</t>
  </si>
  <si>
    <t>CORE-RBP-IAI-658</t>
  </si>
  <si>
    <t>Homebanking Payment File Upload</t>
  </si>
  <si>
    <t>CORE-CUS-ICI-059</t>
  </si>
  <si>
    <t>Validate and Process NYPA Re-charge New York (RNY) Enrollment file sent to Con Edison and create SA Relationship and Sub-SA's per NYPA configuration Generate Acknowledgement/Confirmation file back to NYPA</t>
  </si>
  <si>
    <t>CORE-TPI-ICI-260</t>
  </si>
  <si>
    <t>CECONY HU Requests - RAIS will send the Historical usage request to CC&amp;B.</t>
  </si>
  <si>
    <t>CORE-FCC-IAI-127</t>
  </si>
  <si>
    <t>MAMS sends meter test data information to CC&amp;B</t>
  </si>
  <si>
    <t>CORE-RBP-IAI-415</t>
  </si>
  <si>
    <t>DCX sends the request to get the payment information from CC&amp;B.</t>
  </si>
  <si>
    <t>CORE-CUS-ICO-114</t>
  </si>
  <si>
    <t>CORE-CUS-ICI-135</t>
  </si>
  <si>
    <t>EEBenchmarking has weekly job that syncs with Steam CC&amp;B2.6 Job to pull aggregated data of 1800 steam accounts. Refer Interface Inventory Data Column for customer field values requested from Steam CC&amp;B</t>
  </si>
  <si>
    <t>CORE-FCC-IOO-153</t>
  </si>
  <si>
    <t>Payment Confirmation File to A/R Debt Solutions</t>
  </si>
  <si>
    <t>CORE-FCC-ICO-150</t>
  </si>
  <si>
    <t>CORE-CUS-IOO-122</t>
  </si>
  <si>
    <t>SE</t>
  </si>
  <si>
    <t>Customer information from usage file of AEG</t>
  </si>
  <si>
    <t>CORE-IT-IAO-536</t>
  </si>
  <si>
    <t>Data - DESCRIP : My Account Notification web job that queries DB2 for all recent payments that have been successfully processedData DIRECTION _x002 : FROM_CSPlatform : InternetVendor System : NoData - FileNam : Data TRANSPORT METHO : Data - FREQUEN : DailyData - VOLUME_ : COMMENTS :</t>
  </si>
  <si>
    <t>CORE-RBP-IAI-332</t>
  </si>
  <si>
    <t>CORE-RBP-IAO-417</t>
  </si>
  <si>
    <t>CC&amp;B sends current and previous day financial transactions which are tagged to General Ledger to Oracle EBS system. This process the GL Data.</t>
  </si>
  <si>
    <t>CORE-RBP-IAI-429</t>
  </si>
  <si>
    <t>A/P Feedback: Interface to transfer monthly cumulative  refund checks that has been cashed to banks(Feedback - cashed checks) - Deposit Refund Cashed, send monthly unclaimed deposit to banks (Feedback - outstanding checks) - Deposit Unclaimed, Stale date check file from BNY Mellon</t>
  </si>
  <si>
    <t>CORE-FCC-ICI-094</t>
  </si>
  <si>
    <t>MDMS to send AMI meter commissioning file to CC&amp;B.</t>
  </si>
  <si>
    <t>CORE-FCC-IOI-334</t>
  </si>
  <si>
    <t>Commissioning Notification Process commissioning notification file, setting meter to 'AMR Ready'</t>
  </si>
  <si>
    <t>CORE-RBP-ICO-365</t>
  </si>
  <si>
    <t>Bill extract - NY - Default - batch CMBECDFL</t>
  </si>
  <si>
    <t>CORE-IT-ICO-539</t>
  </si>
  <si>
    <t>Send Letter extract file for CECONY Customers.</t>
  </si>
  <si>
    <t>CORE-CUS-IAO-647</t>
  </si>
  <si>
    <t>Service Address Extract</t>
  </si>
  <si>
    <t>CORE-CUS-IOI-116</t>
  </si>
  <si>
    <t>ORDSS - Update the information of Agency Approval</t>
  </si>
  <si>
    <t>CORE-CUS-ICO-340</t>
  </si>
  <si>
    <t>EMOPSYS</t>
  </si>
  <si>
    <t>Synchronize EMOPSYS with LSE and Major Accounts customer data.</t>
  </si>
  <si>
    <t>CORE-FCC-ICI-438</t>
  </si>
  <si>
    <t>CAMP</t>
  </si>
  <si>
    <t>CAMP sends AMI Inquiry codes to CC&amp;B.</t>
  </si>
  <si>
    <t>CORE-FCC-ICI-097</t>
  </si>
  <si>
    <t>CC&amp;B to send Account number, customer name, address, meter type, meter number, meter ami commissioned info, and critical/LSE account info to CAMP based on account number or meter number.</t>
  </si>
  <si>
    <t>CORE-CUS-IOO-123</t>
  </si>
  <si>
    <t>Customer information to Questline</t>
  </si>
  <si>
    <t>CORE-CUS-ICO-053</t>
  </si>
  <si>
    <t>Extract customer data from CC&amp;B to load into EMOPSYS</t>
  </si>
  <si>
    <t>CORE-CUS-IAI-663</t>
  </si>
  <si>
    <t>Retrieve Concern information</t>
  </si>
  <si>
    <t>CORE-CUS-IAI-644</t>
  </si>
  <si>
    <t>Enroll to Concern Form (EBD)</t>
  </si>
  <si>
    <t>CORE-CUS-IAI-645</t>
  </si>
  <si>
    <t>Update Crisis Indicator on Account</t>
  </si>
  <si>
    <t>CORE-CUS-IAI-646</t>
  </si>
  <si>
    <t>Retrieve MH/LSE information</t>
  </si>
  <si>
    <t>CORE-CUS-IAI-659</t>
  </si>
  <si>
    <t>Retrieve Low Income Program details</t>
  </si>
  <si>
    <t>CORE-RBP-IAI-387</t>
  </si>
  <si>
    <t>FISERV sends the credit card payment information to CC&amp;B</t>
  </si>
  <si>
    <t>CORE-RBP-IAI-390</t>
  </si>
  <si>
    <t>Account Verification Service    Check the existence of the specified account and return account s balance, due date, past due amount (if any) and existing auto-pay information (if any), cash only flag.</t>
  </si>
  <si>
    <t>Functional Category</t>
  </si>
  <si>
    <t>Functional Sub Category</t>
  </si>
  <si>
    <t>System can control payment allocation based upon a customer request. Specifically apply a payment to an outstanding receivable, this would override any system parameters.</t>
  </si>
  <si>
    <t>Manage Revenue</t>
  </si>
  <si>
    <t>Manage Settlement Activities</t>
  </si>
  <si>
    <t>System shall apply a single payment over multiple accounts. Master accounts paying with a single check, the System must accommodate distributing the payment across multiple sub-accounts.</t>
  </si>
  <si>
    <t>System shall have the ability to track and trigger an action across a customer's accounts to determine when they reach a certain dollar value.   This is the ability to track against specific line items for certain conditions across various service points/customer/premise/accounts. For example, public benefits, Act 141 charges, LEC</t>
  </si>
  <si>
    <t>Manage Metered Billing</t>
  </si>
  <si>
    <t>System supports validation thresholds can be established based on anticipated peaks, valleys, and annual consumption's for premises based on size, general area, equipment, heat factors, etc.</t>
  </si>
  <si>
    <t>Manage Meter Reads/Consumption</t>
  </si>
  <si>
    <t>System allows the method for determining default deposit amounts by -- meter type or size.</t>
  </si>
  <si>
    <t>Manage Deposits</t>
  </si>
  <si>
    <t>The system shall allow batch identification of previous charge-off or bad debt amounts.  Including potential batch skip tracing based upon specified search keys (name, drivers license, tax ID, email address).</t>
  </si>
  <si>
    <t>Manage Customer</t>
  </si>
  <si>
    <t>The system shall have the ability to standardize a service address into components including, space number.</t>
  </si>
  <si>
    <t>Manage Network, Assets and Operations</t>
  </si>
  <si>
    <t>Manage Premise and Service Point</t>
  </si>
  <si>
    <t>The system shall have the ability to standardize a service address into components including, street number.</t>
  </si>
  <si>
    <t>The system should allow for scripting based Q&amp;A with the customer to issue an emergency ticket in CIS with preapproved format and verbiage. The application also allows CSRs to view and update existing tickets via external web services.</t>
  </si>
  <si>
    <t>Manage Field Work</t>
  </si>
  <si>
    <t>The system allows orders to be automatically routed to the appropriate service center/dispatch terminal. The system allows user defined flexible routing and sequencing of orders (e.g. request date, order type, order priority, premise, control route, service area and work area).</t>
  </si>
  <si>
    <t>The system shall provide the ability to enter and complete service orders in one step for emergency orders and field initiated orders.</t>
  </si>
  <si>
    <t>The system shall provide automated process to correct accidently mixed/switched meters (numbers, attributes, any billing associated information).</t>
  </si>
  <si>
    <t>Manage Assets (Meters, Items, Equipment)</t>
  </si>
  <si>
    <t>The System shall provide online identification of previous charge-off or bad debt amounts. This includes potential online skip tracing based upon specified search keys (name, driver’s license, tax ID).</t>
  </si>
  <si>
    <t>The system shall Provide the ability to standardize commonly used customer names so that they will always be spelled the same--for example, grocery chains, etc.</t>
  </si>
  <si>
    <t>The system shall be able to provide for theft of Service Bill Calculations</t>
  </si>
  <si>
    <t>Manage Unmetered and Other Billing</t>
  </si>
  <si>
    <t>Process payments from -- advanced payments (post dated checks) - paper checks.</t>
  </si>
  <si>
    <t>Optionally a percentage discount or incentive, or flat fee credit would be applied to the next bill for those customers paying immediately or in advance.</t>
  </si>
  <si>
    <t>System will provide flexible discounts for advanced cash payments. Discount amount and date will print on the customer bill, in addition to the regular due date and amount. Flexible discounts may include: senior citizens, commercial accounts, etc.</t>
  </si>
  <si>
    <t>System can control that payments are applied to the customer account(s) in a user defined hierarchy which is parameter driven and easy to modify.  Allocation of partial payments may be based on -- individual calc line items</t>
  </si>
  <si>
    <t>System can control that payments are applied to the customer account(s) in a user defined hierarchy which is parameter driven and easy to modify.  Allocation of partial payments may be based on -- percentage of accounts receivable.</t>
  </si>
  <si>
    <t>System shall have the ability to support an escheat process for funds due to customers that cannot be located after "x" months/years (unclaimed property). Refund description shall include account details including, description or purpose of check, check print date, check amount, customer/acct information</t>
  </si>
  <si>
    <t xml:space="preserve">System shall have the ability to support an escheat process for funds due to customers that cannot be located after "x" months/years (unclaimed property). Refund description shall include account details including, check number. </t>
  </si>
  <si>
    <t>System has the ability to manage escheatment.</t>
  </si>
  <si>
    <t>System will recognize payments received on an account that has a transferred service and automatically posts the payment to the account where the balance was transferred.  (Assumption is there are multiple accounts under one person)</t>
  </si>
  <si>
    <t>System can provide comparative analysis of alternate rates for the customer based on past and/or anticipated consumption.</t>
  </si>
  <si>
    <t>Manage Rates</t>
  </si>
  <si>
    <t>System provides a means for daily dynamic assignment of rates based on weather conditions.</t>
  </si>
  <si>
    <t>The system can provide the ability to track weather conditions such as average temp. to account for low revenues, address customer high bill complaints, or for use in estimating, revenue projections and unbilled revenue.</t>
  </si>
  <si>
    <t>The system can run an analytical comparison between two bills in the customer history.</t>
  </si>
  <si>
    <t xml:space="preserve">System allows the master account the option of receiving a billing summary and/or by detail showing the usage and charges, by service, being billed to each sub-account. </t>
  </si>
  <si>
    <t>The system can control that any bill resulting in a DR/CR under five dollars (user defined) are held back and not sent to the customer.</t>
  </si>
  <si>
    <t>System shall have the ability to incorporate a client-specific estimation method (i.e. weather normalization - degree days) or other methods.</t>
  </si>
  <si>
    <t>System shall provide customers with options on the layout of their bill, for example offer a detailed bill or a summarized bill with limited information.</t>
  </si>
  <si>
    <t>System can forecast future consumption based upon the consumption history/profile of the customer/premise.  For individuals or across the entire system.</t>
  </si>
  <si>
    <t>System allows multiple validation thresholds can be established for different account types. (for example, one threshold for Commercial accounts, another threshold for Residential accounts)</t>
  </si>
  <si>
    <t>System shall have the ability to handle seasonal use on SP when utility determines "it is ok when there is no usage on the meter OR low use"</t>
  </si>
  <si>
    <t xml:space="preserve">The system shall be able to calculate usage charges billed to one meter from another meter based on load determined to be shared </t>
  </si>
  <si>
    <t>System allows for weather normalization will be included in the estimate.</t>
  </si>
  <si>
    <t>The system supports a method to review the bad debt and charge-off ledger prior to rendering a refund check amount to the customer.  Ability to specify search parameter to identify bad debt customer.</t>
  </si>
  <si>
    <t>Manage Financials</t>
  </si>
  <si>
    <t>The system can support an option to return a duplicate payment to the originating source versus the customer.</t>
  </si>
  <si>
    <t>Calculate mass rate credit/refunds according to parameters such as: customer class, account status, rate schedule, effective dates, geographical area, other rate determinants. User defined method of determining refunds. Ability to calculate taxes if necessary. Ability to determine active, inactive or bad debt customers.</t>
  </si>
  <si>
    <t>System shall have the ability to calculate mass rate credit/refunds according to parameters such as: customer class, account status, rate schedule, effective dates, geographical area, other rate determinants. User defined method of determining refunds. Ability to calculate taxes if necessary. Ability to determine active, inactive or bad debt customers.</t>
  </si>
  <si>
    <t>Refund to third parties any credit balances or security deposits paid on customers accounts, for example by an energy assistance agency (DSS).</t>
  </si>
  <si>
    <t>System allows checks that have been issued and not presented for payment within a user defined number of days of issue to be placed in an unclaimed moneys account. Unclaimed moneys are held for specified period and then forwarded to the proper agency.</t>
  </si>
  <si>
    <t>The system must provide for the ability to enforce a 50% down-payment on a  Deposit and a 2-period installment plan for the remainder of the security deposit balance</t>
  </si>
  <si>
    <t>System shall provide a method to review  additional or new deposit(s) on an existing or new account based upon customer class and billed usage.   Updates to deposit amount will be made automatically when recommendation amounts fall between a configurable range.</t>
  </si>
  <si>
    <t>System shall calculate a deposit for a customer based upon user defined criterion, customer class, credit history, etc.</t>
  </si>
  <si>
    <t>System shall allow the method for determining default deposit amounts, based on customer type (residential versus commercial) and regulated calculation logic.  Also - discuss the need for a default amount if 12 months of history is not available</t>
  </si>
  <si>
    <t>Provide a letter of reference to a former customer  in order to establish credit with a new utility company. The letter will include specific information about the customer's history such as the number of late payments.</t>
  </si>
  <si>
    <t>The system will allow a user to view a customer's credit profile for a customer across all accounts. System has the ability to combine multiple accounts together to provide a "credit at a glance" function.</t>
  </si>
  <si>
    <t>The System shall have the ability to calculate installments for billing deposit(s) given the time period, as well as the ability to bill deposit with a down payment followed by installments for the remainder. Additionally the system shall provide the ability to properly calculate the installments after down payment amount is considered.</t>
  </si>
  <si>
    <t>Track payment arrangements on final accounts and render notices based on the terms of the payment arrangement in lieu of the criteria established for regular notices. The notices may have additional terminology reflecting default.</t>
  </si>
  <si>
    <t>Manage Credit and Collections</t>
  </si>
  <si>
    <t>Disconnect notices (the notice that says you are going to be disconnected) may be combined into a disconnect bill and must include all billing information in addition to the disconnect information.</t>
  </si>
  <si>
    <t>The system allows for the printing of a variable expiration date at the time the disconnect notice is created.  For example specify a 7 day allowance for payment instead of 15 days.</t>
  </si>
  <si>
    <t>Allow for preventing turn-off of account due to delinquency for -- Re-Read Order Pending.</t>
  </si>
  <si>
    <t>The system shall allow An account to be searched by Soundex (phonetic search).</t>
  </si>
  <si>
    <t>System shall have the ability to  calculate and over-ride how much the payment arrangement should be, based on income/expenses.</t>
  </si>
  <si>
    <t>The system shall provide a mechanism for receiving a down payment on a Payment Arrangement before activation of the arrangement</t>
  </si>
  <si>
    <t>The system shall prevent CSR approval of a payment arrangement in excess of a configurable dollar amount.  The system shall allow for a tiered approval of payment arrangement amounts based on user role.</t>
  </si>
  <si>
    <t>System shall have the capability to produce a delinquency listing of all accounts upon request with unpaid amounts greater than x days old since date the bill was mailed.  This listing of delinquencies can be produced under various parameters such as customer class.</t>
  </si>
  <si>
    <t>System allows for the Utility to define eligibility restrictions that must be met for budget billing and allows users to apply or override restrictions on sign-up. Restrictions may include credit history, amount of delinquency, etc.</t>
  </si>
  <si>
    <t>Manage Budget Billing</t>
  </si>
  <si>
    <t>System provides for levelized billing. System recalculates the monthly payment amount for levelized billing by calculating the average monthly consumption over the past rolling user-defined historical period resulting in a varying monthly consumption and payment (along with additional ConEd Specific Logic)</t>
  </si>
  <si>
    <t>The system shall provide a mass update capability to service address changes (i.e. street name).</t>
  </si>
  <si>
    <t>The system shall provide a service address that can be identified and accessed by any or all service components.</t>
  </si>
  <si>
    <t>The system provides a mechanism for verification of the customers credit history and theft incidents before allowing non-pay disconnect or turn-on service orders to be processed.</t>
  </si>
  <si>
    <t xml:space="preserve">The system provides a mechanism so anytime an out read is scheduled, the order is held for "x" period of time to coincide with the meter reading window. The system provides the ability to override this feature. </t>
  </si>
  <si>
    <t>The system shall conduct mass changes across accounts, customer records, or premises (e.g. - Postal code changes). Add a note explaining the extent of change.</t>
  </si>
  <si>
    <t>The system can group pending orders for efficient service purposes (turn-on/turn-off, address).</t>
  </si>
  <si>
    <t>The system shall provide a mechanism for the cancellation of one pending service order that will automatically cancel the other associated order(s), with override capabilities (e.g. TNOP disconnect orders).</t>
  </si>
  <si>
    <t>The System shall allow the option of transferring account balance to new account immediately when the first account is finaled and the new account is opened. (New account established under same person name)</t>
  </si>
  <si>
    <t>The system shall Transfer the credit score from the old account to the new account (in the case where a new account is created under the same person name)</t>
  </si>
  <si>
    <t>The system shall have the ability to generate custom letters from a list of templates. Uses information from CIS and  CSR provided data to create the letters.</t>
  </si>
  <si>
    <t>The system will Allow CSR's to fax information to customer from the desktop</t>
  </si>
  <si>
    <t>The System will automatically transfer terminated account's final credit or debit balance to a new account (in the case where a new account is created under the same person name)</t>
  </si>
  <si>
    <t>The system shall have the ability for the customer record to contain many fields of information specific to the customer's first name, middle name, last name, prefix, and suffix.</t>
  </si>
  <si>
    <t>The system shall be able to calculate usage cost of various appliances</t>
  </si>
  <si>
    <t>The system provides a method for online amortization calculations (towards loans for line extensions)</t>
  </si>
  <si>
    <t>The system can configure that Deliver annual customer statement identifying interest paid during the year via print, fax, email, etc.</t>
  </si>
  <si>
    <t>System shall have the ability to process payments for advanced payments (post dated checks).</t>
  </si>
  <si>
    <t>The system must provide a mechanism to cancel a Remittance Advice  as per defined business rules.</t>
  </si>
  <si>
    <t>System shall provide mass update capability to Reverse (duplicate) payments</t>
  </si>
  <si>
    <t>System can notify the customer of the returned check. Severity of the notice will reflect the recent credit score for the customer. Ability to overlook an NSF for good credit history.</t>
  </si>
  <si>
    <t>System shall provide mass update capability for annual re-assignment of rates for most non-residential accounts.</t>
  </si>
  <si>
    <t>System shall provide mass update capability to mass rate changes (i.e. needed when frozen rates are retired).</t>
  </si>
  <si>
    <t>System can provide the ability to track weather conditions such as average temp. to account for low revenues, address customer high bill complaints, or for use in estimating, revenue projections and unbilled revenue (for e.g. Sandy situation)</t>
  </si>
  <si>
    <t>Payment Advice Total transaction includes the summarized total that is to be paid by the ESCO for a customers billing cycle (reverse of 820).</t>
  </si>
  <si>
    <t>Manage ConEd Specific Processes</t>
  </si>
  <si>
    <t>Manage Supplier Choice</t>
  </si>
  <si>
    <t>Payment Advice Detail transaction contains only one customer per transaction.  This is sent if individual information is needed on an individual customer level.  If it is used, it has a Payment cross reference number back to the “Payment Advice Total” transaction for the Trading Partner to match up (reverse of 810).</t>
  </si>
  <si>
    <t>Ability to receive and process application level transaction that is in response to a Meter Data, Invoice and/or Payment Advice transaction to acknowledge whether the transaction was either accepted or rejected within the receivers system (814 change).</t>
  </si>
  <si>
    <t>System shall have the ability to control a bill under a user defined amount to be held back and not sent to the customer.</t>
  </si>
  <si>
    <t>System shall have the ability to automatically notify the authorized account representative or other designated user of incomplete contract obligation when attempting to close an account.</t>
  </si>
  <si>
    <t>System shall have the ability to link the content of the insert to the printed bill (same information) for electronic bills.</t>
  </si>
  <si>
    <t>System shall generate customer bills to a digital media such as tape or disk or EDI.</t>
  </si>
  <si>
    <t>System shall accommodate different formats for different types of bills.  For example, the delinquent bill is in a different format than the regular bill.</t>
  </si>
  <si>
    <t>System shall input a range of bills to be reprinted. For example, the entire bill run does not need to be printed all at one time.</t>
  </si>
  <si>
    <t>System shall print a disconnect notice directly on the bill, on bill formatting, configurable depending on customer class, and ability to turn on/off.</t>
  </si>
  <si>
    <t>Ability to manage situations where no contest period is required (recharge New York).</t>
  </si>
  <si>
    <t>Ability to send the Change Customer Information transaction from utility to ESCO.</t>
  </si>
  <si>
    <t>Ability to receive and process the Change Customer Information transaction from ESCO (in case of Agency Billing).</t>
  </si>
  <si>
    <t>Ability to send a Change Customer Location transaction for customer's move to new premise (within Utility service territory) .</t>
  </si>
  <si>
    <t>Ability to receive and process a Change Customer Location transaction from ESCO - for customer's move to new premise (within Utility service territory)- in case of Agency Billing scenario.</t>
  </si>
  <si>
    <t>Calculate and convey distribution charges to the ESCO in ESCO Consolidated Billing (Agency Billing) scenario.</t>
  </si>
  <si>
    <t>The system has the ability to utilize degree days in usage estimate algorithm</t>
  </si>
  <si>
    <t>Ability to process invoice rebill transactions as defined by regulations and business rules.</t>
  </si>
  <si>
    <t>Ability to receive and process ESCO initiated cancel / rebill transactions (must be received during the bill window/shelf) in addition to the Invoice.</t>
  </si>
  <si>
    <t>Ability for ESCO to receive and process final usage and billing information for the customer's old location after the reading has been obtained.</t>
  </si>
  <si>
    <t>System can measure usage based upon the passage of time (for e.g. streetlights, antenna accounts, unmetered, traffic signals, bus shelters, etc.)</t>
  </si>
  <si>
    <t>Ability to support the drop transaction in order to terminate a billable enrollment between a customer and the current ESCO (at the next scheduled meter read date).</t>
  </si>
  <si>
    <t>Ability to support the drop transaction in order to terminate a billable enrollment between a customer and the current ESCO (at a specified meter read date).</t>
  </si>
  <si>
    <t>Ability to send advance notice of drop as per regulations notifying ESCO that customer is about to be dropped due to collections.</t>
  </si>
  <si>
    <t>Ability to receive and process drop notifying the Utility that customer will no longer be a customer (customer/ESCO initiated).</t>
  </si>
  <si>
    <t>Ability to send the Utility initiated drop notifying active or pending active ESCO that customer will no longer be a customer.</t>
  </si>
  <si>
    <t>Ability to receive and process enrollment requests as per regulations and defined business rules.</t>
  </si>
  <si>
    <t>Communicate a successful enrollment to the customer based upon the successful processing of the enrollment.</t>
  </si>
  <si>
    <t>Ability to automatically generate enrollment letter to customer.</t>
  </si>
  <si>
    <t>Ability to process customer initiated rescinding request as per defined business rules.</t>
  </si>
  <si>
    <t>Ability to send enrollment responses per business rules matched 100% to enrollment requests.</t>
  </si>
  <si>
    <t>Ability to follow enrollment effective date regulations including multiple enrollments received during a billing period.</t>
  </si>
  <si>
    <t>Ability to receive and process enrollment changes as per regulations.</t>
  </si>
  <si>
    <t>Ability to send enrollment change response as per regulations.</t>
  </si>
  <si>
    <t>Ability to manage overrides (i.e., where ESCO enrollment transaction can override the standard offer during enrollment period).</t>
  </si>
  <si>
    <t>Allow only one ESCO per customer per service (electric / gas) for any given billing period. There is no limit to the number of times a customer can enroll with a different ESCO in different billing periods.</t>
  </si>
  <si>
    <t>Ability to charge for off-cycle meter readings for off-cycle enrollments.</t>
  </si>
  <si>
    <t>Ability to handle situations where multiple enrollments for the same customer are received from multiple ESCOs in a single billing cycle, the first transaction received by a ESCO as determined by the transaction date and time will be accepted and subsequent transactions will be rejected.</t>
  </si>
  <si>
    <t>Ability to automatically switch the customer account from Utility to ESCO - effective upon enrollment date.</t>
  </si>
  <si>
    <t>Ability to support enrollment for Net Metering accounts.</t>
  </si>
  <si>
    <t>Ability to handle situations where multiple enrollments for the same customer are received from multiple ESCO in a single billing cycle.</t>
  </si>
  <si>
    <t>Ability to receive and process ESCO bill messages only during 'n' days bill window/shelf.</t>
  </si>
  <si>
    <t>Ability to receive and process ESCO Prices with ESCO charges only during 'n' days bill window/shelf.</t>
  </si>
  <si>
    <t>Ability to manually change the 'n' days bill window/shelf on demand.</t>
  </si>
  <si>
    <t>Ability to send responses (e.g. - NCC - no current charges) to inform ESCO that transaction submitted was not successfully processed.</t>
  </si>
  <si>
    <t>Ability to reject ESCO Prices (Utility Consolidated Bill Ready) transactions as per defined business rules.</t>
  </si>
  <si>
    <t>System provides a means to view customers with greater than "x" number of estimated bills over "x" period of time.</t>
  </si>
  <si>
    <t>System shall provide mass update capability to apply/reverse tax charges.</t>
  </si>
  <si>
    <t>Ability to receive and process historical usage requests from ESCO (embedded in an enrollment request).</t>
  </si>
  <si>
    <t>Ability to respond to historical usage requests from ESCO with historical usage (interval).</t>
  </si>
  <si>
    <t>Ability to respond to historical usage requests from ESCO with historical usage (monthly).</t>
  </si>
  <si>
    <t>Ability to receive and process historical usage requests from ESCO (as a separate transaction).</t>
  </si>
  <si>
    <t>Ability to support Trading Partner Invoice type - Settlement Invoice Detail (Invoice used for the settlement between the Utility and ESCO based on market price).
“Settlement Detail” transaction contains only one customer per transaction.  This is sent if individual information is needed on an individual customer level (Invoice - 810).</t>
  </si>
  <si>
    <t>Ability to support ESCO invoice transaction - Electric</t>
  </si>
  <si>
    <t>Ability to support ESCO invoice transaction - Gas</t>
  </si>
  <si>
    <t>Ability to support Trading Partner Invoice type - Settlement Invoice Detail (Invoice used for the settlement between the Utility and ESCO based on market price).</t>
  </si>
  <si>
    <t>Provide the ability for Utility to allow Billing Option Change by providing a lead time.</t>
  </si>
  <si>
    <t>Enforce all applicable customer choice standards, regulations and business rules (including but not limited to switching rules and seamless moves) for associated retail choice decision-making.</t>
  </si>
  <si>
    <t>Ability to manage market rules (e.g. only one enrollment/switch for a particular billing period can be queued up at a time, switches are effective on the customer’s next scheduled meter reading, etc.).</t>
  </si>
  <si>
    <t>System shall provide mass update capability to apply/reverse late charges.</t>
  </si>
  <si>
    <t>The system supports the ability To reverse the credit refund back into the corporation after "x" months/years if the customer cannot be located (and check not cashed)</t>
  </si>
  <si>
    <t>Enable integration testing for related enhancements and end-to-end transaction testing with retail market participants.</t>
  </si>
  <si>
    <t>Provide automated and ad hoc reporting capabilities (for e.g. retail market participant data, transaction counts, financials etc.).</t>
  </si>
  <si>
    <t>Provide real-time response to incoming transactions.</t>
  </si>
  <si>
    <t>Allow for situations where a summary billed account may have more than one ESCO serving its detailed accounts.</t>
  </si>
  <si>
    <t>Ability to send notice of customer payment or payment return to ESCO.</t>
  </si>
  <si>
    <t>Ability to send payment/remittance transaction to ESCO in conjunction with ACH payment transactions.</t>
  </si>
  <si>
    <t>Ability to send Remittance Advice to deduct moneys from ESCOs if a bill is cancelled after already paying ESCO.</t>
  </si>
  <si>
    <t>Ability to cancel a ESCO Remittance Advice / Payment deduct as per defined business rules.</t>
  </si>
  <si>
    <t>Ability to receive and process reinstatement - reinstating customer to previous ESCO as per regulations.</t>
  </si>
  <si>
    <t>Ability to support Trading Partner Invoice type - Settlement Invoice Total (Invoice used for the settlement between the Utility and ESCO based on market price). 
“Settlement Total” transaction includes summary information based on all customers billing cycle (Remittance Advice - 820)</t>
  </si>
  <si>
    <t>Ability to manage retention periods by providing the lead-time (4 calendar days) for enrollment, drops transactions.</t>
  </si>
  <si>
    <t>An invoice to ESCO represents the charges and fees (e.g. off-cycle meter reads, billing and payment processing services, Historical Usage transactions, etc.). The ESCO Invoice schedule will be determined as defined per business rules.</t>
  </si>
  <si>
    <t>An invoice to ESCO represents the charges and fees (e.g. WBS, capacity and balance charges, billing fees, purchase and receivable charge, miscellaneous charges). The ESCO Invoice schedule will be determined as defined per business rules.</t>
  </si>
  <si>
    <t>System shall have the ability to identify accounts that are not eligible to have an automatic refund based on user defined attributes (i.e. payment source, code, etc.).</t>
  </si>
  <si>
    <t>The system can be configured to send a Deposit Confirmation letter when the deposit is paid in full.</t>
  </si>
  <si>
    <t>Ability to process Status Advice (SA) transaction used by a Trading Partner for an informational change in status/response to an originating Service Transaction Request (STR) or Meter Data transaction.  The SA is sent on an as needed basis.  It contains contact information, effective processing dates and descriptions of status changes  (814 change).</t>
  </si>
  <si>
    <t>Ability to send billable usage (monthly or interval) to ESCO for metered accounts as per regulations and defined business rules.</t>
  </si>
  <si>
    <t>Ability to send billable usage (monthly or interval) to ESCO by account type (for e.g. net-metering accounts) as per regulations and defined business rules.</t>
  </si>
  <si>
    <t>Ability to send billable usage (monthly or interval) to ESCO by account type (for e.g. true un-metered accounts - such as streetlights, bus shelters, etc.) as per regulations and defined business rules.</t>
  </si>
  <si>
    <t>Ability to send billable usage (monthly or interval) to ESCO by account type (for e.g. un-metered service - irregular meter conditions, theft of service) as per regulations and defined business rules.</t>
  </si>
  <si>
    <t>Ability to process all the necessary information in the Usage (such as multiplied consumption and demand).</t>
  </si>
  <si>
    <t>Sending billing usage will open a 'n' days bill window/shelf for ESCO to reply with Invoice (Utility Consolidated Bill Ready scenario) containing ESCO charges and bill messages.</t>
  </si>
  <si>
    <t>Ability to send cancellation transaction to ESCOs to cancel original usage.</t>
  </si>
  <si>
    <t>The system must provide a mechanism to calculate  Deposit recommendations as two times the prior occupant's monthly bill over a 12-month period.  If the premise has heating,  that recommendation amount should be two times the cold-weather period average.</t>
  </si>
  <si>
    <t>The system must provide a method of using a reference (a series of automated checks using another account in the person's name) account to prevent a request for a deposit on an additional account.</t>
  </si>
  <si>
    <t>The system provides for automatic deposit refunds to active customers based upon: credit history and length of time the deposit has been on file.  A customer with poor credit history is defined as follows:  accumulates two consecutive months of arrears without
making reasonable payment, defined as one half of the total
arrears, or fails to make a reasonable payment
on a bimonthly bill within 50 days after the bill is due,
provided that the utility requests such deposit within two
months of such failure to pay; or had utility service terminated, disconnected or suspended
for nonpayment during the preceding six months</t>
  </si>
  <si>
    <t>The system provides an ability to maintain accurate interest earning records on deposits and overpayments held more than 60 days</t>
  </si>
  <si>
    <t>The System shall have the ability to set different parameter limits (arrears, length of time) for commercial and residential automatic deposit refunds.</t>
  </si>
  <si>
    <t>The system shall issue correspondence to be issued to notify the customer of an increase or decrease of deposit amount.</t>
  </si>
  <si>
    <t>The system shall Determine additional or new deposit(s) for an existing account based upon: actual usage, payment history, credit score, etc.</t>
  </si>
  <si>
    <t>System shall provide the ability to automatically adjust the deposit on hand for over/under secured deposits.   A configurable tolerance percentage (top and bottom range) helps control what we automatically change versus creating a To Do for manual review</t>
  </si>
  <si>
    <t>The System shall have the ability for the deposit to be assessed based on customers credit rating (internal rating) or external from Equifax if not available internally.</t>
  </si>
  <si>
    <t>The System shall allow the method for determining default deposit amounts, including billing method (single premise versus aggregate).</t>
  </si>
  <si>
    <t>System shall provide the ability to generate a "x" day deposit letter for post bankrupt account(s). Requesting for an additional deposit on the new account.</t>
  </si>
  <si>
    <t>The system must be able to identify properties managed by landlords.  In the case of a No Access field completion code, the system must be able to notify the landlord in writing of the No Access alert.</t>
  </si>
  <si>
    <t>System can trigger the notice of the returned check based on the credit history. Severity of the notice will be depending on where account was in the credit flow.</t>
  </si>
  <si>
    <t>Delinquency notices or disconnect notices must include specific information including -- customer name, mailing address, delivery point, and/or the customers service address, date.</t>
  </si>
  <si>
    <t>The system allows for circumvention of the final disconnect notices and non-pay disconnect orders during periods of severe weather.</t>
  </si>
  <si>
    <t>The system must be able to flag accounts and issue orders for customers eligible for Winter Heat that have been shut off during non-moratorium times</t>
  </si>
  <si>
    <t>The system provides an ability to suspend collection events by customer designation at various time of the year (shut off)</t>
  </si>
  <si>
    <t>The system can track payment arrangements on both active and finaled accounts and render notices based on the terms of the payment arrangement in lieu of the criteria established for regular notices. The notices may have additional terminology reflecting default.</t>
  </si>
  <si>
    <t>System is capable of printing a letter for a Pay Plan after it is established with the customer.</t>
  </si>
  <si>
    <t>The system can track  payment arrangements on active accounts and render notices based on the terms of the payment arrangement in lieu of the criteria established for regular notices. The notices may have additional terminology reflecting default.</t>
  </si>
  <si>
    <t>The system allows for preventing turn-off of account due to delinquency for -- High Bill Investigation and Bill Disputes for PSC cases.</t>
  </si>
  <si>
    <t>System shall ensure a broken payment arrangement causes the account to fall back in to accelerate collections.  Count the number of these.</t>
  </si>
  <si>
    <t xml:space="preserve">The system shall wait X days for payment of a Payment Arrangement down payment before activating the Payment Arrangement.   </t>
  </si>
  <si>
    <t>The system shall automatically generate a Payment Arrangement Terms of Service letter at initiation of the agreement.   This is sent to customer.</t>
  </si>
  <si>
    <t>The system can trigger a notification letting a customer know they are eligible for payment arrangement a configurable amount of days after bill issue and non-payment of said bill.</t>
  </si>
  <si>
    <t>The system can configure that Delinquency notices or disconnect notices must include specific information.  This information may include the following:
&gt; The customer name, mailing address, delivery point, and/or the customers service address
&gt; Ability to specify if to be delivered in person to the customers service address
&gt; State the reason for the proposed termination
&gt; Total outstanding balance and past due amount
&gt; Date Due
&gt; Acceptable method of payment
&gt; Available payment location and hours</t>
  </si>
  <si>
    <t xml:space="preserve">System can trigger the notice of the returned check and the bank's return reason.    </t>
  </si>
  <si>
    <t>System shall allow for collection activity to be "frozen" so that no action is taken during batch processing.  Monetary reasons that would freeze or hold a collection process include:
Disputed Amounts (PSC Complaint) - all PSC complaints have money involved that must be isolated from collections
Pay Arrangement
Pay Plan</t>
  </si>
  <si>
    <t>System provides flexibility to vary budget billing parameters by company.</t>
  </si>
  <si>
    <t>System can control if a late payment charge is added to a delinquent budget amount.</t>
  </si>
  <si>
    <t>System supports the automatic generation of notice to customer that they are subject to removal from budget billing or that the budget period is ending.</t>
  </si>
  <si>
    <t>The System shall have the ability to provide an online inquiry to contracts by customer and by location.</t>
  </si>
  <si>
    <t>Manage Products and Services</t>
  </si>
  <si>
    <t>The System shall automatically notify the authorized internal Utility Account Representative of service termination or rate change when contract items exist that relate to the premise or rate - physical equipment (i.e. solar panels, electric vehicle charging equipment, direct load control equipment) or usage programs (i.e. Shared Solar, Green Power Tomorrow).</t>
  </si>
  <si>
    <t>The system will Provide the ability to extract target customer groups for customer surveys to regularly determine if the Utility is meeting customer needs.  Provide an external process for mailings.</t>
  </si>
  <si>
    <t>The system shall be able to launch a prorate calculator to help with manual bill calculations</t>
  </si>
  <si>
    <t>Manage System Mechanics</t>
  </si>
  <si>
    <t>The application dis-allows users to be signed onto more than one workstation (CIS sessions) simultaneously.</t>
  </si>
  <si>
    <t>The application provides the ability to build a new screen via configuration</t>
  </si>
  <si>
    <t>The application provides the ability to move display fields to a desired location on the screen via configuration.</t>
  </si>
  <si>
    <t>The application provides the ability to customize the online help</t>
  </si>
  <si>
    <t>The application provides Online help that is context sensitive (system will recognize cursor position for a fast path to the help text)</t>
  </si>
  <si>
    <t>The application provides Online help that is available at the system, function, screen, and field level</t>
  </si>
  <si>
    <t>The application provides Online help where content is exportable via different mediums (email,pdf)</t>
  </si>
  <si>
    <t>The application provides Online help (Process-specific)that includes an index and search capability</t>
  </si>
  <si>
    <t>The application provides Online help (Process-specific)that can be updated with each new version release</t>
  </si>
  <si>
    <t>The system shall optionally generate a summary letter to be given or sent to customer for confirmation of service transfer.</t>
  </si>
  <si>
    <t>The application provides customized online help (Process-specific) that is upgradeable to new releases.</t>
  </si>
  <si>
    <t>The system provides a method of defining and constructing online user documentation.</t>
  </si>
  <si>
    <t>The system provides a method to be be placed on key queues to notify users of the need to work the queue (email, sms, etc.). As new items are routed to the queue, users will automatically be alerted.</t>
  </si>
  <si>
    <t>The system shall have functionality to alert proper staff members if exceptions or other work items have aged past a limit set on a per exception or item basis.</t>
  </si>
  <si>
    <t>The system shall provide a mass update capability to Bank routing number changes.</t>
  </si>
  <si>
    <t>The system shall provide a mass update capability to Zip code updates.</t>
  </si>
  <si>
    <t xml:space="preserve">The system shall update service address information for entire selected geographical area as specified (e.g. change in street name or postal code). </t>
  </si>
  <si>
    <t>The system shall Establish customer tax or fee exemption status and re-certification dates. Create notification / alert for re-certification status, send automated letter based on expiry of certification.</t>
  </si>
  <si>
    <t>The system shall provide a mass update capability to create, cancel or reschedule orders.</t>
  </si>
  <si>
    <t>The system shall support user requests to identify and list accounts by account classification or category (e.g. - SIC code, Trade Class, Postal Code Area, Life Support Customers, Large Volume Users, etc.).</t>
  </si>
  <si>
    <t>The system provides a mechanism so customization of the service order format is user definable.</t>
  </si>
  <si>
    <t xml:space="preserve">The system shall provide the ability to mass close multiple orders in one transaction with a user inputted service order number range or by service tech ID. </t>
  </si>
  <si>
    <t>The system shall identify canceled orders through electronic notification for those orders which have already been printed.</t>
  </si>
  <si>
    <t>The system shall provide online inquiry of pending orders via -- schedule date.</t>
  </si>
  <si>
    <t>The system shall provide online inquiry of pending orders via -- service order (control route) area.</t>
  </si>
  <si>
    <t>The system provides online inquiry and browsing of orders.  This may include the following access methods:&gt; Route number</t>
  </si>
  <si>
    <t>The system provides online inquiry and browsing of orders.  This may include the following access methods:&gt; Order Status</t>
  </si>
  <si>
    <t>The system shall be able  to notify different agencies (landlord, tenants, public officials) by sending the duplicate notifications (outstanding balance notifying service could be terminated), letters etc. (for both on active and inactive accounts).</t>
  </si>
  <si>
    <t>The system provides online inquiry and browsing of orders.  This may include the following access methods:&gt; Schedule Date/Time</t>
  </si>
  <si>
    <t>The system provides online inquiry and browsing of orders.  This may include the following access methods:&gt; Service Order (Control Route) Area</t>
  </si>
  <si>
    <t>An Online meter search capability is supported that utilizes -- installation date.</t>
  </si>
  <si>
    <t>The system supports an Online meter search capability that utilizes -- trip number (sequence within route) for specific services.</t>
  </si>
  <si>
    <t>The system shall provide an automatic delete date on a customer contact</t>
  </si>
  <si>
    <t>An Online equipment search capability is supported that utilizes -- route number.</t>
  </si>
  <si>
    <t>The system must be able to trigger a letter to Summary accounts X days after non-payment of a bill, warning them of removal from summary billing for nonpayment.</t>
  </si>
  <si>
    <t xml:space="preserve">The system shall have the ability to analyze accounts online and display results by following business rules established by the business area </t>
  </si>
  <si>
    <t xml:space="preserve">The system shall be able to execute different online analysis (and display results to CSRs) on accounts, starting with General Analysis. </t>
  </si>
  <si>
    <t>The system shall generate a Denial of Service letter that must be sent to any customer who refused service at time turn-on call.</t>
  </si>
  <si>
    <t>The system must recognize that a non-apartment building has been without service for a period of 6 months or more</t>
  </si>
  <si>
    <t>The system must automatically trigger a letter documenting requirements needed to meet LSE (Life Sustaining Equipment) qualifications when LSE Status requested by customer</t>
  </si>
  <si>
    <t>The system will identify potential customers who have moved into premises and have not completed the turn-on process yet (active / inactive accounts).</t>
  </si>
  <si>
    <t>The system will Identify all services available within a user inputted street block range.</t>
  </si>
  <si>
    <t>The system should send a communication to a landlord (via their preferred communication channel) notifying them of pending transfer of service, when a tenant performs a Shut off or transfer of service on a premise managed by a landlord.</t>
  </si>
  <si>
    <t>The System shall have the ability to support notification / letters to customers with unclaimed credit balances.</t>
  </si>
  <si>
    <t>The System shall provide mass update capability to Creation of customer contacts (notes)</t>
  </si>
  <si>
    <t>The System shall provide mass update capability to  customer contact entries (notes)</t>
  </si>
  <si>
    <t>The system shall Provide a automatic delete or purge date on a note/remark.</t>
  </si>
  <si>
    <t>The system shall allow for the development of scripts to be flexible and can be customized to a defined group of users.</t>
  </si>
  <si>
    <t>The system shall have the ability to search and view potential and existing customer contacts by any defined field. e.g. date (most recent contact displayed first), service, location, etc.</t>
  </si>
  <si>
    <t>The system will Provide for faxing of customer requested information (for e.g. statements).</t>
  </si>
  <si>
    <t>The system will Provide for automated follow-up with customers through telephone calls or correspondence triggered through the work queue or similar mechanism. For example: at the completion of certain call types (email, text, fax, etc.), correspondence will automatically be generated, for (e.g. call back confirming receipt of payment, outage calls)</t>
  </si>
  <si>
    <t>The System shall provide the ability for automated follow-up with customers through telephone calls or correspondence triggered through the work queue or similar mechanism. For example: at the completion of certain call types, correspondence will automatically be generated.</t>
  </si>
  <si>
    <t>The system will Automatically send correspondence for a specific situation including -- Re-connect Forms.</t>
  </si>
  <si>
    <t>The system will Automatically send correspondence for a specific situation including -- Preauthorized Debit (based on threshold), a reminder that the money will be taken out of the bank.</t>
  </si>
  <si>
    <t>The system will Automatically send correspondence for a specific situation including -- Customer underground or above ground pipe (legal requirement to notify customer they need to maintain).</t>
  </si>
  <si>
    <t>The system will Automatically send correspondence for a specific situation including -- Returned check.</t>
  </si>
  <si>
    <t>The system shall provide access to a list of customers currently receiving agency assistance and the amount they qualify for.</t>
  </si>
  <si>
    <t>The System shall provide the ability to print both financially responsible person names on the bill</t>
  </si>
  <si>
    <t>The System shall have the ability to automatically transfer within the service territory within "x" number of days transfer the overpayment to the new account, subject to user defined criteria.</t>
  </si>
  <si>
    <t>The system shall provide online access to -- actual image of the bill as it was produced and distributed to the customer.</t>
  </si>
  <si>
    <t>The system shall allow access to a list (search/display) of customers that have received agency assistance and the amount they qualify for.</t>
  </si>
  <si>
    <t xml:space="preserve">The system shall list All product and merchandise offerings available to the customer </t>
  </si>
  <si>
    <t>Provide an online view of -- total combined consumption across multiple meters and multiple registers.</t>
  </si>
  <si>
    <t>Provide the ability for new billing system be programmed in such a way that, after every Xth phone call, a screen pops up to the CSR asking the CSR to categorize the just-completed phone call.  The value of X would be chosen in such a way that, over the course of the year, approximately 1,100 phone calls are categorized. This method would eliminate the need for Customer Ops to review phone calls, while still providing RE with the data it needs for unbundling.</t>
  </si>
  <si>
    <t>The System automatically generates notification of pending removal of a special condition status in a user specified number of days from the re-certification date.</t>
  </si>
  <si>
    <t>The system shall Provide for the download of customer records into Client (Excel, Access) software for subsequent manipulation.</t>
  </si>
  <si>
    <t>The system shall Provide for the Online identification and segmentation of the existing customer base through any data entity or data relationship (used to target market customers for any process).</t>
  </si>
  <si>
    <t>The system shall Provide the ability to search for and access the customer record by -- Route and Service Cycle Number.</t>
  </si>
  <si>
    <t>The system shall Provide the ability to search for and access the customer record by -- Borough and Muni.</t>
  </si>
  <si>
    <t>The system shall tailor information data fields and will only display based on the customer type.  For example: Commercial customers will have fields for Departmental contacts - residential will not.</t>
  </si>
  <si>
    <t>The system shall print a formatted statement of account for example: billing / consumption / payment history for the customer displaying the most recent information first.</t>
  </si>
  <si>
    <t>CORE-RBP-BPD007-E-022</t>
  </si>
  <si>
    <t>A custom algorithm will be developed to extract all fields required for CECONY/O&amp;R bills and provide a simplified XML structure to Exstream for bill formatting.</t>
  </si>
  <si>
    <t>Rates, Billing, and Payments</t>
  </si>
  <si>
    <t>Manage Billing</t>
  </si>
  <si>
    <t>CORE-TPI-BPD019-E-001-01</t>
  </si>
  <si>
    <t>BO Monitoring Algorithm</t>
  </si>
  <si>
    <t>Third Party Interactions</t>
  </si>
  <si>
    <t>Manage Retail Choice</t>
  </si>
  <si>
    <t>CORE-TPI-BPD020-E-004</t>
  </si>
  <si>
    <t>CECONY has CSS desktop application that has “RC Apps” under Menu And Applications. This provides the capability to CSR or Specialist to access related applications. This tool allows CSR to choose any of the listed application and navigate based on the discussion with customer. Now CECONY want this feature in CC&amp;B portal where CSR can access and continue to use the set of applications available on “RC Apps”.</t>
  </si>
  <si>
    <t>CORE-FCC-BPD015-E-011-01</t>
  </si>
  <si>
    <t>Turn On referral orders printed in Service Center directly</t>
  </si>
  <si>
    <t>Field, Credit, and Collections</t>
  </si>
  <si>
    <t>CORE-RBP-BPD011-E-001</t>
  </si>
  <si>
    <t>A custom portal and query zones will be developed available from the Deposit Control context menu. This portal would display tender controls within the deposit control and a break down of the lobby payments by operating company. This data could be transcribed by the rep onto the deposit slip. A collapsed zone for details of the tenders that make up the total would be available for aid in reconciliation efforts.</t>
  </si>
  <si>
    <t>Manage Remittances</t>
  </si>
  <si>
    <t>CORE-RBP-BPD011-E-002</t>
  </si>
  <si>
    <t>A custom batch job to split the UNID Payment into 60-40% at the time of escheatment to NY State</t>
  </si>
  <si>
    <t>CORE-RBP-BPD011-E-003</t>
  </si>
  <si>
    <t>Custom Algorithm to transfer money into appropriate SA Type with correct GL Accounting on receiving the Stale-Check Cancellation Info from Bank</t>
  </si>
  <si>
    <t>CORE-RBP-BPD011-E-005</t>
  </si>
  <si>
    <t>Custom Auto-Transition Algorithm to transition the escheatment cas</t>
  </si>
  <si>
    <t>CORE-RBP-BPD011-E-007</t>
  </si>
  <si>
    <t>Custom Batch for post-extract of customer details to escheating authority</t>
  </si>
  <si>
    <t>CORE-RBP-BPD011-E-008</t>
  </si>
  <si>
    <t>Custom Algorithm to build the GL String for financial transactions pertaining to Bill Creation/Cancellation, Adjustment Creation/Cancellation (including transfers) and Payment Creation/Cancellation</t>
  </si>
  <si>
    <t>CORE-CUS-BPD002-E-003</t>
  </si>
  <si>
    <t>Customer consent will be stored as contact status. 'Pending' status will stand for 'Consent Not Provided' and 'Approved' status will stand for 'Consent provided' and consent date will be stored in characteristics A custom algorithm will be developed which will create a dashboard alert if the contact status is approved and consent date is older than 6 months. When a customer calls CSR and CSR sees this alert, he/she will ask the customer for consent again and, if consent provided, will update the status in person contact to approved with latest date</t>
  </si>
  <si>
    <t>Customer Service</t>
  </si>
  <si>
    <t>Manage Contact</t>
  </si>
  <si>
    <t>CORE-CUS-BPD002-E-006</t>
  </si>
  <si>
    <t>A custom audit algorithm on customer contact will be developed. This algorithm will prevent update of customer contact fields after the customer contact is created. User can only add new log entries to existing customer contact record.</t>
  </si>
  <si>
    <t>CORE-CUS-BPD003-E-003</t>
  </si>
  <si>
    <t>A custom BO algorithm will be developed and plugged on the Person business object to check if the person is linked to multiple accounts</t>
  </si>
  <si>
    <t>Manage Start/Stop</t>
  </si>
  <si>
    <t>CORE-CUS-BPD003-E-004</t>
  </si>
  <si>
    <t>A custom SA activation algorithm will be developed to create a customer contact for the new accounts</t>
  </si>
  <si>
    <t>CORE-CUS-BPD003-E-005</t>
  </si>
  <si>
    <t>BILLING batch will create a bill as per the schedule defined for bill cycle on the account. The generated bill will contain both the closing bill segment for the old SA and the opening bill segment for the new SA. Solution will require minimal customization to close loan SA</t>
  </si>
  <si>
    <t>CORE-CUS-BPD003-E-006</t>
  </si>
  <si>
    <t>Custom algorithm to create a contact when the same SSN is found on another account on a different premise, which will generate the Red Flag letter.</t>
  </si>
  <si>
    <t>CORE-CUS-BPD003-E-007</t>
  </si>
  <si>
    <t>Custom BO Enter Processing algorithm will be developed on the Start process flow which will create a customer contact to trigger TVN letter for the existing customer at the service location soon after the submission of a B2B order</t>
  </si>
  <si>
    <t>CORE-CUS-BPD003-E-011</t>
  </si>
  <si>
    <t>A custom algorithm will be developed with a provision to supply entity name and characteristic type combinations as a configurable parameter</t>
  </si>
  <si>
    <t>CORE-CUS-BPD003-E-014.3</t>
  </si>
  <si>
    <t>A custom algorithm will be developed to trigger a to-do for a specific group (for both CECONY and O&amp;R)  if the response captured for BOPA question during the start  process flow was ‘Yes’ Or Unknown/Unanswered.</t>
  </si>
  <si>
    <t>CORE-CUS-BPD005-E-007</t>
  </si>
  <si>
    <t>A custom batch job will be developed in CC&amp;B to pick up the file from an FTP site with a known directory name and file structure on a weekly basis. A response file will be created and posted back to the FTP site, letting NJOIT know that the person in the file is a RECO customer</t>
  </si>
  <si>
    <t>CORE-RBP-BPD006-E-001</t>
  </si>
  <si>
    <t>Custom Override proration Algorithm to perform correct proration of the charges as per the business requirement</t>
  </si>
  <si>
    <t>CORE-RBP-BPD006-E-002</t>
  </si>
  <si>
    <t>A custom Calculation Rule Eligibility Criteria - Field Algorithm will be developed and plugged on the eligibility criteria of Calculation Rule which is configured to calculate Billing and Payment Processing Charge</t>
  </si>
  <si>
    <t>CORE-RBP-BPD006-E-010</t>
  </si>
  <si>
    <t>A custom batch process will be developed to upload the monthly prices of regular bill factors with new effective dates available in the CSV file. Existing batch process (CM-NYPUP) of CC&amp;B 2.6 which is NYISO Day ahead pricing Upload batch will be used to upload interval prices.</t>
  </si>
  <si>
    <t>CORE-RBP-BPD006-E-012</t>
  </si>
  <si>
    <t>Existing Custom calculation rule Derive Value algorithm (CM-LONGBILL) will be extended to validate the short bills also along with the long bills. It will generate bill segment error for long and short bills.</t>
  </si>
  <si>
    <t>CORE-RBP-BPD006-E-014</t>
  </si>
  <si>
    <t>A plug in driven batch will be developed with a custom algorithm. The batch will run on the first day of every year and calculate the rate reduction percentage for that calendar year for all the customers enrolled in BIR program.</t>
  </si>
  <si>
    <t>CORE-RBP-BPD009-E-008-02</t>
  </si>
  <si>
    <t>Usage Response from MDM – A new IWS will be created including a wrapper script will be developed to transform MDM response format to CCB response format</t>
  </si>
  <si>
    <t>Manage Read and Billing Determinants</t>
  </si>
  <si>
    <t>CORE-RBP-BPD009-E-008-03</t>
  </si>
  <si>
    <t>Usage response solution to retrieve read for bill print – Create Usage Request BO Enter Status Algorithm to  a. retrieves the end read for prior frozen bill segment and update start reading in bill segment read details. b. retrieves the start read and end read from meter set/exchange/remove field activity and update start/end reading in bill segment. c. For First/Final Bill start read will be from Start/Stop Field Activity Read. No validation will be performed for the bill print reads. This will be done for KWH/CCF read only</t>
  </si>
  <si>
    <t>CORE-RBP-BPD009-E-008-04</t>
  </si>
  <si>
    <t>Meter Reading View solution – A new query portal zone will be developed to provide a view of billed reads having the following parameters, i.e. Create Date/Time, Customer Name, Bill Segment Link, Meter #, Bill Period Start Date, Bill Period End Date, Unit of Measure, Start Read, End Read, Usage, Num of Days, Average Daily Usage, Degree Days. This portal can be added in the control central dashboard for gas and electric meters.</t>
  </si>
  <si>
    <t>CORE-RBP-BPD009-E-003</t>
  </si>
  <si>
    <t>The Control Central 'Premise Information' zone would be extended to incorporate the additional display items</t>
  </si>
  <si>
    <t>CORE-RBP-BPD009-E-004</t>
  </si>
  <si>
    <t>Out-of-the-box Hi Low check will be used for High Low Check and Demand load factor validation, For all other validation rules, calculation rule algorithm will be created to create bill segment To Do for VEE rules not existing in CC&amp;B apply the validations that are not supported by CC&amp;B OOB. To Do can be assigned to specific group based on message number override</t>
  </si>
  <si>
    <t>CORE-RBP-BPD009-E-007</t>
  </si>
  <si>
    <t>A custom batch program will be developed to process a csv file and upload the service cycle schedule to CC&amp;B</t>
  </si>
  <si>
    <t>CORE-RBP-BPD010-E-003</t>
  </si>
  <si>
    <t>A custom batch process that finds cash-only customer on auto pay and stops the auto pay record.</t>
  </si>
  <si>
    <t>Manage Payments</t>
  </si>
  <si>
    <t>CORE-RBP-BPD010-E-004</t>
  </si>
  <si>
    <t>A custom change handler on the Payment Tender screen to enforce the business rules regarding online payment creation and payment tender modification.</t>
  </si>
  <si>
    <t>CORE-RBP-BPD010-E-008-1</t>
  </si>
  <si>
    <t>A custom SA Type payment freeze algorithm that would examine the SA type and do the following. * If recurring charge SA, transfer entire payoff balance to the Energy Share/Neighbor fund SA * If excess credit SA and payment FT = $1, transfer $1 balance to the Energy Share/Neighbor fund SA. * Both transfer adjustments will be created with an adjustment characteristic that will be a foreign key to the payment event that created the credit. This is used in case the payment is later cancelled.</t>
  </si>
  <si>
    <t>CORE-RBP-BPD010-E-008-2</t>
  </si>
  <si>
    <t>A custom customer class Payment Cancellation algorithm that will examine excess credit and recurring charge contribution SAs on the account. The algorithm validates the Pay Event Id against the ID held in characteristic value of transfer adjustment created by the Pay Freeze algorithm above. If the values match, the corresponding transfer adjustment created to credit money into Energy Share/Neighbor Fund account will be cancelled.</t>
  </si>
  <si>
    <t>CORE-RBP-BPD010-E-011</t>
  </si>
  <si>
    <t>A new audit algorithm on the Payment Event business object will be developed that will execute when the user presses the Save button. it will compare the entered ABA/account combination against the blacklist stored as a configuration. If found, display an error to the user that states the combination is invalid.</t>
  </si>
  <si>
    <t>CORE-FCC-BPD012-E-007</t>
  </si>
  <si>
    <t>Refund Method Algorithm - Use base logic to create adjustments, excess credit SA and logic to add Bill Message.</t>
  </si>
  <si>
    <t>CORE-FCC-BPD015-E-001-01</t>
  </si>
  <si>
    <t>Create emergency ticket utilizing scripting-based Q&amp;A</t>
  </si>
  <si>
    <t>CORE-FCC-BPD015-E-001-03</t>
  </si>
  <si>
    <t>Create Case when LSE indicated using script</t>
  </si>
  <si>
    <t>CORE-FCC-BPD015-E-001-06</t>
  </si>
  <si>
    <t>Screen to preview call details before submit</t>
  </si>
  <si>
    <t>CORE-FCC-BPD015-E-001-07</t>
  </si>
  <si>
    <t>Search/update premise before submitting ticket</t>
  </si>
  <si>
    <t>CORE-FCC-BPD015-E-003</t>
  </si>
  <si>
    <t>Process Field Activities In Mass</t>
  </si>
  <si>
    <t>CORE-FCC-BPD015-E-004</t>
  </si>
  <si>
    <t>Field Activity Remark Action</t>
  </si>
  <si>
    <t>CORE-FCC-BPD015-E-005</t>
  </si>
  <si>
    <t>Create Log Entry for FA Schedule Date Update</t>
  </si>
  <si>
    <t>CORE-FCC-BPD015-E-010-01</t>
  </si>
  <si>
    <t>Apply, Waive Service Fees - On Completion</t>
  </si>
  <si>
    <t>CORE-FCC-BPD015-E-010-02</t>
  </si>
  <si>
    <t>Apply, Waive Service Fees - Inflight</t>
  </si>
  <si>
    <t>CORE-FCC-BPD015-E-012</t>
  </si>
  <si>
    <t>Search FA Using Multiple Criteria</t>
  </si>
  <si>
    <t>CORE-FCC-BPD015-E-013-01</t>
  </si>
  <si>
    <t>Create Follow Up To Do</t>
  </si>
  <si>
    <t>CORE-FCC-BPD015-E-013-02</t>
  </si>
  <si>
    <t>Send Email</t>
  </si>
  <si>
    <t>CORE-FCC-BPD015-E-015-02</t>
  </si>
  <si>
    <t>LTV, Posting</t>
  </si>
  <si>
    <t>CORE-FCC-BPD015-E-015-03</t>
  </si>
  <si>
    <t>FA update, monitoring</t>
  </si>
  <si>
    <t>CORE-FCC-BPD015-E-015-04</t>
  </si>
  <si>
    <t>Case Auto transition</t>
  </si>
  <si>
    <t>CORE-FCC-BPD016-E-001</t>
  </si>
  <si>
    <t>CC&amp;B Alert for Cut For Non Pay status algorithm will identify customer account who are disconnected for non-payment and display alert on the customers’ account dashboard.</t>
  </si>
  <si>
    <t>Manage Collections</t>
  </si>
  <si>
    <t>CORE-FCC-BPD016-E-002</t>
  </si>
  <si>
    <t>A custom collection criteria algorithm will be created in CC&amp;B, to create collection process for different scenarios - 1)Customer with budget Plan 2)Customer with budget Plan and Payment Arrangement  3) Customer with Payment Arrangement debt</t>
  </si>
  <si>
    <t>CORE-FCC-BPD016-E-004</t>
  </si>
  <si>
    <t>A custom collection condition algorithm will be developed based on Customer Class and CIS division, to identify LSE customers and trigger respective collection.</t>
  </si>
  <si>
    <t>CORE-FCC-BPD016-E-005</t>
  </si>
  <si>
    <t>A custom LPC calculation algorithm will be created to include the logic for LPC Waiver. The base logic will be replicated in the custom algorithm with the addition of logic to check the Account and Account’s SA’s for canceled LPC adjustments.</t>
  </si>
  <si>
    <t>CORE-FCC-BPD016-E-010</t>
  </si>
  <si>
    <t>To define 3 credit rating tiers in CC&amp;B matching the requirement of CECONY and ORU, a custom configuration will be developed to define the thresholds</t>
  </si>
  <si>
    <t>CORE-FCC-BPD016-E-011</t>
  </si>
  <si>
    <t>CECONY and ORU have a requirement to postpone or cancel ongoing collection and severance activity as a result of customers proving conditions that necessitate Medical Hardship, LSE, and other financial hardship processes</t>
  </si>
  <si>
    <t>CORE-FCC-BPD016-E-012</t>
  </si>
  <si>
    <t>a custom collection condition algorithm to check whether the account needs to be put in is a special handling/key accounts collections path.</t>
  </si>
  <si>
    <t>CORE-FCC-BPD016-E-014</t>
  </si>
  <si>
    <t>a custom severance algorithm to trigger the appropriate multi-dwelling severance template after checking the account characteristics and other eligibility criteria</t>
  </si>
  <si>
    <t>CORE-FCC-BPD016-E-019</t>
  </si>
  <si>
    <t>custom severance event algorithm to generate customer contacts for all tenants and/or premises impacted by multi-dwelling or two family severance process.</t>
  </si>
  <si>
    <t>CORE-FCC-BPD016-E-024</t>
  </si>
  <si>
    <t>A collection event algorithm will be developed to determine Deposit eligibility prior to triggering the custom ‘Deposit Review Method Algorithm’ found on the Account’s SA’s Deposit Class.  Eligibility rules may differ between Residential and Non-Residential customers. Some of the eligibility criteria can be maintained on the Collection Event Algorithm.</t>
  </si>
  <si>
    <t>CORE-FCC-BPD016-E-025-1</t>
  </si>
  <si>
    <t>A custom LPC Calculation Algorithm will be developed for Non Residential Payment Arrangement SA Types that are eligible for LPC. Base logic will be extended to do the following when calculating LPC: 1.Retrieve the payoff balance of the SA as of the process date, 2. Add any Over payment amount if one exists to calculate the Total PA SA Arrears Balance, 3. Calculate the Late Payment Charge (LPC) by multiplying the total calculated PA SA Arrears Balance by the LPC Percentage (defined using Bill Factor Code) and levy an adjustment on the SA in Step 1.</t>
  </si>
  <si>
    <t>CORE-FCC-BPD016-E-025-2</t>
  </si>
  <si>
    <t>Code) and levy an adjustment on the SA in Step 1. Additionally, a custom LPC eligibility algorithm will be developed to determining whether a PA SA is active on the Account. If a PA SA is active, then determine if an LPC should be calculated for a Non Res Account by adding the account’s current balance to the PA SA Payoff Balance. If that amount is greater than $0, account is eligible for LPC. If the Non Res Account does not have a PA SA, then ensure current balance is greater than $0.</t>
  </si>
  <si>
    <t>CORE-FCC-BPD016-E-028</t>
  </si>
  <si>
    <t>Solution Document for creating a custom Collection event Algorithm to generate a To Do Type for Summary Billing Accounts in the Collections Process.</t>
  </si>
  <si>
    <t>CORE-FCC-BPD018-E-001</t>
  </si>
  <si>
    <t>Algorithm will be developed to create a custom alert on the account dashboard if broken PA is exists.</t>
  </si>
  <si>
    <t>CORE-FCC-BPD018-E-002</t>
  </si>
  <si>
    <t>BPA script will be developed to offer Pay Plan based on the customer's account attributes and eligibility rules</t>
  </si>
  <si>
    <t>CORE-FCC-BPD018-E-003</t>
  </si>
  <si>
    <t>Algorithm will be developed to create a Payment Arrangement Terms Notice.</t>
  </si>
  <si>
    <t>CORE-FCC-BPD018-E-005</t>
  </si>
  <si>
    <t>User exit/change handler will be developed to limit the payment installment duration for Pay Plans based on OpCo specific rules.</t>
  </si>
  <si>
    <t>CORE-FCC-BPD018-E-008-4</t>
  </si>
  <si>
    <t>Custom Collection Event Type Algorithm to Nominate SA to sever Algorithm ensures Deposit and or PA is broken prior to severance starting on the other service agreements</t>
  </si>
  <si>
    <t>CORE-FCC-BPD018-E-008-5</t>
  </si>
  <si>
    <t>Severance Criteria Algorithm Will exist on the Deposit SA; if only Deposit debt exists then the algorithm will be used to determine if the deposit has installments. Used to trigger appropriate template for severance</t>
  </si>
  <si>
    <t>CORE-RBP-BPD007-E-025-01</t>
  </si>
  <si>
    <t>custom Customer Class - Post Bill Completion Algorithm to automatically create transfer adjustment from subordinate account SAs to master account SA. Any balance in excess credit, deposit service agreement will be excluded from transfer to master SA.</t>
  </si>
  <si>
    <t>CORE-IT-BPD021-E-010</t>
  </si>
  <si>
    <t>Account Management Group configuration will be used for routing To Dos to different call centers based on the as-is rules for division. This will require additional customizations in start/transfer/new business process to populate AMG for new division accounts based on their boroughs and/or residential solar customer.</t>
  </si>
  <si>
    <t>IT</t>
  </si>
  <si>
    <t>CORE-CUS-BPD003-E-038-46</t>
  </si>
  <si>
    <t>Carry forward Auto-Pay information during Service Transfer: Auto-pay (Direct payment plan) / eBill - Transfer Scenario - If the customer’s old premise was on direct payment it should automatically be transferred to the new premise. If there is no DPP on the prior account, there should be a prompt for DPP enrolment for the new premise. Likewise for eBill preference.</t>
  </si>
  <si>
    <t>CORE-CUS-BPD003-E-038-47</t>
  </si>
  <si>
    <t>Summary Panel for Start Process Flow Start Process Flow - Display information on the confirmation/Summary Panel. Base does not summarize the start information on a single page.</t>
  </si>
  <si>
    <t>CORE-CUS-BPD003-E-038-48</t>
  </si>
  <si>
    <t>Summary Panel for Transfer Process Flow Transfer Process Flow - Display information on the confirmation/Summary Panel. Base does not summarize the Start/Stop information on a single page.</t>
  </si>
  <si>
    <t>CORE-CUS-BPD003-E-038-49</t>
  </si>
  <si>
    <t>Display 'Start Type' dropdown Start Process Flow - DA Extension (Or POP-up) will be required to inject following static drop down for CSR to select,- Type of Start (RPO, Religious, Residential or Non-Res) Start or Transfer Process Flow - DA Extension - will be required to detect dynamically and inject following custom fields on the screen if the criteria is met. - If there is inactive consumption at selected premise, is the customer willing to accept the responsibility? - If there are credit arrears at the selected premise, is the customer willing to accept the responsibility?</t>
  </si>
  <si>
    <t>CORE-CUS-BPD003-E-038-53</t>
  </si>
  <si>
    <t>Allow only CCG rep to resume work on the forwarded requests to the CCG Group NYPA / CCG Account specific logic (applicable for all three process flows - Start, Stop &amp; Transfer) - Only CCG personal should be allowed to resume the work on the requests which got routed to the CCG group due to CCG/NYPA validation during start/stop/transfer. If regular CSR attempts to search and open a previously forwarded request, he should not be allowed to resume further. Also, system should not create a duplicate to-do in that case.</t>
  </si>
  <si>
    <t>CORE-CUS-BPD003-E-038-54</t>
  </si>
  <si>
    <t>Display &amp; capture NYPA/CCG specific fields NYPA / CCG Account specific logic (applicable for all three process flows - Start, Stop &amp; Transfer) - Following additional fields will need to be captured while handling a CCG or NYPA account during the Start, - Corp Code (as Account Char) - Agency Code (as Account Char) - Account Management Group - NYPA (this is a Customer Class) - PRES Code  (as SA Char) - Tax Exemption (as Account Char)</t>
  </si>
  <si>
    <t>CORE-CUS-BPD003-E-038-55</t>
  </si>
  <si>
    <t>Allow only LSE rep to resume work on the forwarded requests to the LSE Group NYPA / CCG Account specific logic (applicable for all three process flows - Start, Stop &amp; Transfer) - Only CCG personal should be allowed to resume the work on the requests which got routed to the CCG group due to CCG/NYPA validation during start/stop/transfer. If regular CSR attempts to search and open a previously forwarded request, he should not be allowed to resume further. Also, system should not create a duplicate to-do in that case.</t>
  </si>
  <si>
    <t>CORE-CUS-BPD003-E-038-57</t>
  </si>
  <si>
    <t>Stop Process Flow - Successor Script with Owner Fields Stop Process Flow - Display Successor script with Owner Address fields.</t>
  </si>
  <si>
    <t>CORE-CUS-BPD003-E-038-59</t>
  </si>
  <si>
    <t>Transfer Process Flow - Display existing person information for CSR verification Transfer Process Flow - Person Record Information for existing customer should be displayed to the CSR so he can view and verify customer information. Base does not display existing customer information anywhere on the transfer process flow.</t>
  </si>
  <si>
    <t>CORE-CUS-BPD003-E-038-61</t>
  </si>
  <si>
    <t>Custom Scripts Base functionality provides a simple 'Yes/No' check-box to capture Paperless Billing preference/ AutoPay (Direct payment plan) etc. Customization will be required to display the ConEd specific texts so that CSR can view and read to the customer.</t>
  </si>
  <si>
    <t>CORE-CUS-BPD003-E-038-62</t>
  </si>
  <si>
    <t>Panel changes on Transfer Process Flow Introduce custom panel to capture customer information for Start before going to the Stop screen.</t>
  </si>
  <si>
    <t>CORE-CUS-BPD003-E-038-64</t>
  </si>
  <si>
    <t>Create 3rd Party CASE Create 3rd party CASE if the customer provides TP details during Concern Referral at the time of Start/Transfer. Capture Third Party address details as attributes on the generated CASE.</t>
  </si>
  <si>
    <t>CORE-CUS-BPD003-E-038-65</t>
  </si>
  <si>
    <t>Create LSE CASE Create LSE CASE if the customer indicates LSE referral at the time of Start/Transfer, capture life support equipment as Case characteristic.</t>
  </si>
  <si>
    <t>CORE-CUS-BPD003-E-038-66</t>
  </si>
  <si>
    <t>Create EDF SA if premise has EDF equipment Create EDF Service Agreements automatically if EDF equipment is present at the premise.</t>
  </si>
  <si>
    <t>CORE-CUS-BPD003-E-038-67</t>
  </si>
  <si>
    <t>Transfer Process Flow - Auto transfer deposit SA Update deposit SA during transfer service requesT</t>
  </si>
  <si>
    <t>CORE-CUS-BPD003-E-038-68</t>
  </si>
  <si>
    <t>Create scenario based To-Do's for Start/Stop/Transfer</t>
  </si>
  <si>
    <t>CORE-RBP-BPD006-015-03</t>
  </si>
  <si>
    <t>CSR to create a Rate Change Case in CC&amp;B which will create a To-Do for the required business user to perform the rate change process using a custom screen. Business user will enter all the required information in custom screen like new PSC code, CSC and TOD code for CECONY, CIMS Rate code for ORU, etc.. and the backend script will map the correct CC&amp;B rate schedule as per the selected codes and add it on the service agreement of the account after performing the required business validations. This involves Custom Rate Change UI Map and Case lifecycle algorithms.  </t>
  </si>
  <si>
    <t>CORE-RBP-BPD006-015-04</t>
  </si>
  <si>
    <t>CORE-FCC-BPD016-E-029-02</t>
  </si>
  <si>
    <t>The Replevin case that will be used in CC&amp;B to initiate the Replevin process, generate appropriate notices to the customers, prompt field work, and maintain the replevin lifecycle and all relevant information. The remaining analysis with the Credit, Field, integration, Functional and law department teams has been completed to allow us to finalize the case statuses in CC&amp;B and determine the data that needs to be passed to the Replevin Tracking System (RTS) and received back from RTS. This addresses Open Item BPD016-003.  The required Replevin Case will need multiple Case Algorithms to meet the regulatory and ConEd requirements -  Enter Status Algorithms to -  Generate To Dos Evaluate Eligibility for Replevin Generate required notices - CAZ, PHL Generate Adjustments Hold FAs from being dispatched Monitor Algorithms - Determine if Account is still eligible for Replevin and transition to the appropriate status   Field Activity BO Enter Status Algorithms to -  Determine if Street Cut or Replevin should be triggered Update all Collector Docs with disconnect information if building is street cut             </t>
  </si>
  <si>
    <t>CORE-FCC-BPD016-E-029-03</t>
  </si>
  <si>
    <t>CORE-FCC-BPD016-E-029-04</t>
  </si>
  <si>
    <t>CORE-FCC-BPD016-E-029-05</t>
  </si>
  <si>
    <t>CORE-FCC-BPD016-E-029-06</t>
  </si>
  <si>
    <t>CORE-FCC-BPD016-E-029-07</t>
  </si>
  <si>
    <t>CORE-FCC-BPD016-E-029-08</t>
  </si>
  <si>
    <t>CORE-RBP-BPD009-E-009</t>
  </si>
  <si>
    <t>Billed Read View</t>
  </si>
  <si>
    <t>CORE-IT-BPD021-013-01</t>
  </si>
  <si>
    <t>CORE-IT-BPD021-013-02</t>
  </si>
  <si>
    <t>CORE-IT-BPD021-013-03</t>
  </si>
  <si>
    <t>CORE-RBP-BPD007-E-026-02</t>
  </si>
  <si>
    <t>CORE-RBP-BPD007-E-027-02</t>
  </si>
  <si>
    <t>ORU MHP SHR Billing</t>
  </si>
  <si>
    <t>CORE-RBP-BPD007-E-030</t>
  </si>
  <si>
    <t>As part of the Case lifecycle, a screen will allow for the retrieval of an historical period of consumption and demand between two dates to calculate the theft of service.  The user will be able to export the results as a spreadsheet for analysis. Once the user completes the analysis, the user will choose the calculation method option the user would like to use in a spreadsheet. The output of the calculation will be presented to the user  as an Consumption to bill amount so that it can be used for the Base Rate check functionality in CC&amp;B. The Base screens will be used to manually apply the total billed amount as an adjustment on the service agreement.</t>
  </si>
  <si>
    <t>CORE-TPI-BPD019-E-001-10</t>
  </si>
  <si>
    <t>Monitor Off Cycle Meter Read</t>
  </si>
  <si>
    <t>CORE-CUS-BPD001-E-013-01</t>
  </si>
  <si>
    <t> alert algorithms to provide customer information, ESCO, Meter and Field Activity, payment, high bill, rate, IVR </t>
  </si>
  <si>
    <t>Manage Account Setup</t>
  </si>
  <si>
    <t>CORE-CUS-BPD001-E-013-02</t>
  </si>
  <si>
    <t>CORE-CUS-BPD001-E-013-03</t>
  </si>
  <si>
    <t>CORE-CUS-BPD001-E-013-04</t>
  </si>
  <si>
    <t>CORE-CUS-BPD001-E-013-05</t>
  </si>
  <si>
    <t>CORE-CUS-BPD001-E-013-06</t>
  </si>
  <si>
    <t>CORE-CUS-BPD001-E-013-07</t>
  </si>
  <si>
    <t>CORE-CUS-BPD001-E-013-08</t>
  </si>
  <si>
    <t>CORE-CUS-BPD001-E-013-09</t>
  </si>
  <si>
    <t>CORE-CUS-BPD001-E-013-10</t>
  </si>
  <si>
    <t>CORE-CUS-BPD001-E-013-11</t>
  </si>
  <si>
    <t>CORE-RBP-BPD011-E-010</t>
  </si>
  <si>
    <t>A Case Lifecycle will be configured to initiate Stop request to AP and receive the response from AP. Custom Case Enter Status Algorithm to cancel the appropriate adjustment when Stop Request is Successful. Notification will need to be sent back to AP to cancel the payment (invoice). Case Enter Status Algorithm to generate To-Do when Stop  Request is Successful / Unsuccessful</t>
  </si>
  <si>
    <t>CORE-RBP-BPD010-E-020</t>
  </si>
  <si>
    <t>Develop the BPA Script to launch the Print Dialog box from Payment Event Page. Develop the UI Map to reference the BPA Script and the file name and path of Javascript printer library installed on Printer Server.</t>
  </si>
  <si>
    <t>CORE-CUS-BPD003-E-048</t>
  </si>
  <si>
    <t>Develop customer request completion enter processing algorithm to create a to do to remind the csr for summary billing enrollment when customer opted for summary billing during start conversation.</t>
  </si>
  <si>
    <t>CORE-RBP-BPD007-E-031</t>
  </si>
  <si>
    <t>New data elements user, phone number, email need to be captured as part of value stack CDG project information. This information will be used as information to be printed on bill.</t>
  </si>
  <si>
    <t>CORE-RBP-BPD007-E-033-01</t>
  </si>
  <si>
    <t>A batch job to pick all accounts eligible for billing on a day based on bill schedules.a. To create Info usage billing request to MDM</t>
  </si>
  <si>
    <t>CORE-RBP-BPD007-E-033-02</t>
  </si>
  <si>
    <t>SA Type – Bill Eligibility Algorithm : This algorithm will check the Service agreement Type is one of the SA Type configured in Off System Master Configuration and triggered from bath, it would skip from billing.</t>
  </si>
  <si>
    <t>CORE-RBP-BPD007-E-033-03</t>
  </si>
  <si>
    <t>Enter processing  Algorithm – Read the usage response and post the bill determinant on to the custom bill determinant table for further processing during billing.</t>
  </si>
  <si>
    <t>CORE-RBP-BPD007-E-033-04</t>
  </si>
  <si>
    <t>Enter processing  Algorithm – Create Bill Control Service Task to perform validation and billing.</t>
  </si>
  <si>
    <t>CORE-TPI-BPD019-E-007</t>
  </si>
  <si>
    <t>Develop a batch process to  need to identify the inactive ESCOs that has no enroll/billing activity for 90days from current run. A TODO must be created for each such entry, so that business can analyze them to take necessary action.</t>
  </si>
  <si>
    <t>CORE-RBP-BPD007-E-035</t>
  </si>
  <si>
    <t>Key Points Discussed: • When CC&amp;B system goes live in May 2023, AMI roll-out would have completed. • At that point of time going forward CC&amp;B system only needs to look at AMI commissioned flag on the service point to identify if the meter is AMI or not and charge monthly meter reading fee if the meter if Non-AMI. • If a customer opts out after CC&amp;B go-live, the Opt out indicator on the meter/service point will be used to track the Opt out progress only and the Opt out indicator will be set to “Opt Out Pending” . After the field activity is completed and the meter is switched to Non AMI, opt out indicator will be updated to “Opt Out Completed” and the AMI commissioned flag will be set to “Legacy Commissioned” • Monthly reading fee needs to be charged based on AMI commissioned flag only • Monthly fee is at the account level and needs to be charged only once at the account level irrespective of the number of meters opted out • For bi-monthly read customers (opted out), system needs to charge $9.50 for the month the meter is not read and for the month the meter is supposed to be read, system should check if the meter read is fielded or not (attempted or not).. if the meter reading is not attempted, system should not charge $9.50 for that month. Prasant to check if the CORE team already have reason codes documented to indicate the meter read attempted or not.. Send the list to Eugene for final confirmation. • There are scenarios where account is coded not to have any charged levied in CSS system.. for those accounts, CC&amp;B system should not also charge meter reading fee.. Prasant to check if this logic is applicable in CC&amp;B or not. • Inactive accounts should not have meter reading fees levied. CC&amp;B should take care of this automatically. • A new PCR will be created to handle the above changes as part of CORE program this PCR also includes changes to functional, integration and conversion. please see the attached document</t>
  </si>
  <si>
    <t>CORE-TPI-BPD019-E-001-09</t>
  </si>
  <si>
    <t>Seek Meter Read on Off Cycle date</t>
  </si>
  <si>
    <t>CORE-TPI-BPD019-E-001-08</t>
  </si>
  <si>
    <t>Account Number Change</t>
  </si>
  <si>
    <t>CORE-TPI-BPD019-E-001-07</t>
  </si>
  <si>
    <t>Customer Letter Notification - 14513</t>
  </si>
  <si>
    <t>CORE-RBP-BPD010-E-018</t>
  </si>
  <si>
    <t>A existing custom UI solution will be enhanced for entering future ACH payments rather than an actual payment posted that day, entering multiple payment schedule date and a payment amount for each date, entering single bank detail for all future payments. A custom Control Central alert algorithm  will display for pending service tasks created by this solution to provide visibility to the CSR for future scheduled payments.</t>
  </si>
  <si>
    <t>CORE-CUS-BPD002-E-011</t>
  </si>
  <si>
    <t>R52 Form</t>
  </si>
  <si>
    <t>CORE-RBP-BPD006-E-017-001</t>
  </si>
  <si>
    <t>Price Proration (&gt;35 Days)</t>
  </si>
  <si>
    <t>CORE-RBP-BPD006-E-017-002</t>
  </si>
  <si>
    <t>Set Characteristic Collection Values</t>
  </si>
  <si>
    <t>CORE-RBP-BPD006-E-017-003</t>
  </si>
  <si>
    <t>Set Characteristic Collection Values (using Master Configuration mapping)</t>
  </si>
  <si>
    <t>CORE-RBP-BPD006-E-017-004</t>
  </si>
  <si>
    <t>Calculate Final Therm Conversion Factor</t>
  </si>
  <si>
    <t>CORE-RBP-BPD006-E-017-005</t>
  </si>
  <si>
    <t>Calculate AC Seasonal Days</t>
  </si>
  <si>
    <t>CORE-RBP-BPD006-E-017-006</t>
  </si>
  <si>
    <t>Derive Value using SQI</t>
  </si>
  <si>
    <t>CORE-RBP-BPD006-E-017-007</t>
  </si>
  <si>
    <t>O&amp;R Ratchet Demand</t>
  </si>
  <si>
    <t>CORE-CUS-BPD001-E-011-001</t>
  </si>
  <si>
    <t>Account Change Handler Complexity: Low</t>
  </si>
  <si>
    <t>CORE-CUS-BPD001-E-010-001</t>
  </si>
  <si>
    <t>Installation Option – Person Name Format Algorithm</t>
  </si>
  <si>
    <t>CORE-CUS-BPD001-E-010-002</t>
  </si>
  <si>
    <t>Custom Characteristic Type – Adhoc Validation</t>
  </si>
  <si>
    <t>CORE-CUS-BPD001-E-010-003</t>
  </si>
  <si>
    <t>Case Type - Enter Processing Algorithm</t>
  </si>
  <si>
    <t>CORE-RBP-BPD010-E-017</t>
  </si>
  <si>
    <t>Autopay Date Security</t>
  </si>
  <si>
    <t>CORE-RBP-BPD010-E-023</t>
  </si>
  <si>
    <t>LI Protect from Collections</t>
  </si>
  <si>
    <t>CORE-RBP-BPD007-E-023</t>
  </si>
  <si>
    <t> Custom algorithm will be developed as part of Cancel/Rebill BO to check for thresholds of difference amount for different customer class and stop auto pay on the account if the dollar difference amount is higher than threshold configured. System will also create a bill message to inform the customer.</t>
  </si>
  <si>
    <t>CORE-FCC-BPD012-E-008</t>
  </si>
  <si>
    <t>A custom solution will be created for users to create an adjustment to completely or partially waive a deposit. A Deposit Waiver Adjustment Type will be configured for users to reduce the Deposit’s Current Balance. If the Deposit is to be completely waived, then a user will generate an adjustment equal to the Current Balance of a Deposit. If the deposit is to be partially reduced, then the Adjustment will be generated equal to that partial amount. The adjustment will go through the DOA approval process and appropriate steps will be executed based on approval and rejection.</t>
  </si>
  <si>
    <t>CORE-TPI-BPD019-E-001-06</t>
  </si>
  <si>
    <t>Posting ESCO Credit/Debit Adjustment change</t>
  </si>
  <si>
    <t>CORE-RBP-BPD010-E-016</t>
  </si>
  <si>
    <t> A plug-in upload batch process to read the input file and create required adjustments of specified adjustment types directly on the customer account.</t>
  </si>
  <si>
    <t>CORE-CUS-BPD003-E-046</t>
  </si>
  <si>
    <t>An SA Stop Algorithm will be developed to  automatically create a meter exchange Field Activity (FA) when AMI opt out customer stopped the service.</t>
  </si>
  <si>
    <t>CORE-FCC-BPD015-E-011-06</t>
  </si>
  <si>
    <t>Creating a backup Print navigation option for manual printing (SD 11)</t>
  </si>
  <si>
    <t>CORE-FCC-BPD015-E-011-07</t>
  </si>
  <si>
    <t>Java service for real time printing to the desired printer for ORU ECS, CECONY Gas Central (SD 11)</t>
  </si>
  <si>
    <t>CORE-FCC-BPD015-E-014-02</t>
  </si>
  <si>
    <t>Exchange meter as a part of Meter Investigation FA (R84), Referral or other similar type (SD 14)</t>
  </si>
  <si>
    <t>CORE-FCC-BPD015-E-014-03</t>
  </si>
  <si>
    <t>Perform FA completion not in line with FA steps (SD 14)</t>
  </si>
  <si>
    <t>CORE-FCC-BPD015-E-014-05</t>
  </si>
  <si>
    <t>Exchange/Remove FA completion coming to CC&amp;B from WMS (or another external field system) which was not created from CC&amp;B) (SD 14)</t>
  </si>
  <si>
    <t>CORE-RBP-BPD006-E-016</t>
  </si>
  <si>
    <t>Solution Document for creating or cancelling adjustments for billing credits.</t>
  </si>
  <si>
    <t>CORE-CUS-BPD005-E-008</t>
  </si>
  <si>
    <t>To develop custom logic for enrolling and de-enrolling Customers from Budget.  Part of Open Item OCI-BPD005-013 For placing ORU-NY customers on levelized (budget) billing solution.</t>
  </si>
  <si>
    <t>CORE-CUS-BPD003-E-043-1</t>
  </si>
  <si>
    <t>An alert will be created for the CSR when new tenant is starting service within 7 days of the start date for the landlord service.  This will alert the CSR to ask for the Lease Date so as to align the New Tenant start date with the old Tenant’s move out date.</t>
  </si>
  <si>
    <t>CORE-RBP-BPD007-E-001</t>
  </si>
  <si>
    <t>A custom bill completion algorithm will be developed to perform annual reconciliation of the minimum charge. It will also create an automatic To-Do for the business users for re-specification of annual allocation</t>
  </si>
  <si>
    <t>CORE-RBP-BPD007-E-004</t>
  </si>
  <si>
    <t>custom algorithms will be developed -  * Custom SA type FT Freeze algorithm will be developed to stop the NYSERDA Loan SA when all loan installments have been billed. * Custom Bill Eligibility algorithm will be developed to stop remaining loan amount to appear on final bill of the account when the account stops service before completing his loan tenure.</t>
  </si>
  <si>
    <t>CORE-RBP-BPD007-E-008</t>
  </si>
  <si>
    <t>A custom Calculation Rule-Derive Value algorithm will be developed to segregate and derive LT and HT consumptions for Mixed Tension billing.</t>
  </si>
  <si>
    <t>CORE-RBP-BPD007-E-010</t>
  </si>
  <si>
    <t>A custom SA Type Bill Eligibility algorithm will be developed to skip billing for service having “HOLD” characteristic on service agreement of the account.</t>
  </si>
  <si>
    <t>CORE-RBP-BPD007-E-014</t>
  </si>
  <si>
    <t>A custom SA Type Pre Bill Eligibility algorithm will be developed to delete the bill segments in error and to create bill message and To-Do entry</t>
  </si>
  <si>
    <t>CORE-RBP-BPD007-E-017-1</t>
  </si>
  <si>
    <t>A custom batch will be developed to read the Initial, Interim or the Final file for Outage Credit customers and initiate the case for outage credit.</t>
  </si>
  <si>
    <t>CORE-RBP-BPD007-E-018-1</t>
  </si>
  <si>
    <t>A BO based user interface would be given for user to enter the daily readings 1. Reference Date 2. Maximum Temp, Minimum Temp 3. 24 reading of dry bulb temp 4. 24 reading s of Dew point</t>
  </si>
  <si>
    <t>CORE-CUS-BPD003-E-043-2</t>
  </si>
  <si>
    <t>Create a monitor algorithm on the stop process flow.  This should monitor for a vacant premise under LOFLL program that is entering into the 8th day of vacancy to start the service under Landlord Account and send the Confirmation Notice(Notification stating you have been put on record for the account) to the landlord.  Technical Note - Need to check this against the start/stop process flow.</t>
  </si>
  <si>
    <t>CORE-CUS-BPD003-E-043-3</t>
  </si>
  <si>
    <t>Create a monitor algorithm that will monitor for a BOPA reply from DCX and creates a To Do if it is is Yes. After X days from Landlord Turn-On Date, if no response then default to Yes, and create To Do</t>
  </si>
  <si>
    <t>CORE-CUS-BPD003-E-044-1</t>
  </si>
  <si>
    <t>At time of Start Service, Start Process Flow will automatically create a “Turn On” Field Activity (FA) when system says Hot and customer says it’s Cold. The FA will be scheduled right away and dispatched appropriately only for Same day Order</t>
  </si>
  <si>
    <t>CORE-CUS-BPD003-E-038-9</t>
  </si>
  <si>
    <t>Start Service - Premise Information - Average Service Bill Amount on the Premise (script and display). ConEd specif custom Premise AlertThis is specific alert, it calculates Average Bill Amount at the selected premise, not covered in any other FSD</t>
  </si>
  <si>
    <t>CORE-CUS-BPD003-E-038-18</t>
  </si>
  <si>
    <t>Start Service - Service Information - Auto identification/assignment of billing rate. While previous customer rates are getting selected during start/transfer, default rates are not getting applied. Few Examples: (1) if start option is not present on the previous customer SA (2) falling back from customer to landlord (3) Start type changes (Commercial customer is moving in at location where the existing customer is residential) etc.</t>
  </si>
  <si>
    <t>CORE-CUS-BPD003-E-038-31</t>
  </si>
  <si>
    <t>Start Service -BO Algorithm - Denial Letter generation</t>
  </si>
  <si>
    <t>CORE-CUS-BPD003-E-038-14</t>
  </si>
  <si>
    <t>Start Service - New Customer - POS ID Check Script BPA</t>
  </si>
  <si>
    <t>CORE-CUS-BPD003-E-044-2</t>
  </si>
  <si>
    <t>For future dated Order, on schedule date, custom batch job will cancel the Meter Read FA and create the Turn On FA when customer informed meter status is COLD but CCB identified as HOT</t>
  </si>
  <si>
    <t>CORE-RBP-BPD007-E-017-2</t>
  </si>
  <si>
    <t>Case Type - Enter Status algorithm will be developed which will do the following: Add the Seg Code SEGC98 as SA Chracteristics , LPC’s are suspended on the account , Field credit action including TONP is suspended , No access charges are suspended on the account</t>
  </si>
  <si>
    <t>CORE-RBP-BPD007-E-017-3</t>
  </si>
  <si>
    <t>Two Calc Rule - Derive value algorithm will be used o One to retrieve the customer charge from Calculation Rule by using characteristic on Calculation Rule o Another one to retrieve the number of days from the adjustment.Based on the No. of Days outage derived, prorate the customer charge and create outage credit adjustment of the same amount on the SA.</t>
  </si>
  <si>
    <t>CORE-RBP-BPD007-E-018-2</t>
  </si>
  <si>
    <t>Validation (BO validation Alg) · No Data exists with same reference date · The difference between two consecutive dry bulb or dew point temp cannot be more than 9 · Same hours of current day and prev day dry bulb or dew point cannot have more than 20 · Hourly dry bulb temp cannot be more than maximum temp and minimum temp</t>
  </si>
  <si>
    <t>CORE-RBP-BPD007-E-018-5</t>
  </si>
  <si>
    <t>Batch Job -2 : generate Data files</t>
  </si>
  <si>
    <t>CORE-RBP-BPD007-E-020-13</t>
  </si>
  <si>
    <t>Enter Processing Algorithm - When the status is moved from Active to Allocate, this algorithm will add a new Subscription Plan Result business object for the month or the on demand request for actual allocation</t>
  </si>
  <si>
    <t>CORE-RBP-BPD007-E-020-14</t>
  </si>
  <si>
    <t>Enter Processing Algorithm - In case of any error during allocation process, the plan will be moved error and To Do will be created</t>
  </si>
  <si>
    <t>CORE-RBP-BPD007-E-020-16</t>
  </si>
  <si>
    <t>Enter Processing Algorithm - Move status to Volumetric Allocation or Monetary Allocation based on Project Type and Compensation Type</t>
  </si>
  <si>
    <t>CORE-RBP-BPD007-E-020-21</t>
  </si>
  <si>
    <t>SA Stop Algorithm - When Host SA Stops, if the account has net metering, it will move the allocation BO status to Close</t>
  </si>
  <si>
    <t>CORE-RBP-BPD007-E-020-3</t>
  </si>
  <si>
    <t>Enter Processing Algorithm - Create host bank SA with net Metering SA relationship type (If Monetary)</t>
  </si>
  <si>
    <t>CORE-RBP-BPD007-E-020-4</t>
  </si>
  <si>
    <t>Monitor Algorithm - Monitor the anniversary date of project and move the status to ‘True Up’ and Monitor the End of Service of project and move the status to “Cancel’</t>
  </si>
  <si>
    <t>CORE-RBP-BPD007-E-020-5</t>
  </si>
  <si>
    <t>Monitor Algorithm - Monitor the Host is not billed for predefined period of time, create a To Do to notify the user Up’</t>
  </si>
  <si>
    <t>CORE-RBP-BPD007-E-020-7</t>
  </si>
  <si>
    <t>Enter Processing Algorithm - At the end of the term of service, customers will forfeit any remaining monetary credit</t>
  </si>
  <si>
    <t>CORE-RBP-BPD007-E-020-9</t>
  </si>
  <si>
    <t>Enter Processing Algorithm - Validation if any, for the new host during transfer process</t>
  </si>
  <si>
    <t>CORE-RBP-BPD007-E-021-3</t>
  </si>
  <si>
    <t>System automatically determines if approval is required and invoke approval process Provide capability for approvers to come in and view details and approve/reject</t>
  </si>
  <si>
    <t>CORE-RBP-BPD007-E-021-8</t>
  </si>
  <si>
    <t>Create a custom screen to allow user to input details for OPI calculation and system automatically calculate OPI. User needs to manually create the adjustment for OPI amount calculated by custom screen</t>
  </si>
  <si>
    <t>CORE-TPI-BPD019-E-001-03</t>
  </si>
  <si>
    <t>Bill Option Status</t>
  </si>
  <si>
    <t>CORE-TPI-BPD019-E-001-04</t>
  </si>
  <si>
    <t>Commodity Price, Tax Rate, Customer Charge</t>
  </si>
  <si>
    <t>CORE-TPI-BPD019-E-001-05</t>
  </si>
  <si>
    <t>Tax Exempt Rate</t>
  </si>
  <si>
    <t>CORE-TPI-BPD019-E-002</t>
  </si>
  <si>
    <t>SD_Utility Initiated Mass Drops - Solution for generating mass customer drops based on ESCO’s request</t>
  </si>
  <si>
    <t>CORE-TPI-BPD020-E-001</t>
  </si>
  <si>
    <t>ESCO Bill Comparison - This tool allows retail access customers who received a consolidated utility bill from Con Edison to receive a historical 12 month comparison of their ESCO bill compared to what they would have paid for the same period as a full service Con Edison customer.</t>
  </si>
  <si>
    <t>CORE-TPI-BPD020-E-002</t>
  </si>
  <si>
    <t>ESCO Payments - As part of Retail Choice, If the customers are enrolled in Rate Ready billing option with ESCO. Utility has to generate the supply portion on the bill and send EDI 810 transaction to ESCO. During payment settlement process, system will calculate the payments (for POR, BPP and adjustments posted), generate an EDI 820 transaction along with ACH payments file to AP system</t>
  </si>
  <si>
    <t>CORE-TPI-BPD020-E-003</t>
  </si>
  <si>
    <t>CUBS4CSR is intranet application that includes detailed billing information for accounts under the Consolidated Utility Billing option. Unlike RAIS and TCIS, no transactions can be processed using CUBS. CUBS is used for informational purposes only. This tool allows CSR or Specialist to choose various reports for supply portion of the bill. This application is heavily using CUBS DB2 tables that will be decommissioned as part of this implementation. CECONY want these functionality in CC&amp;B as well</t>
  </si>
  <si>
    <t>CORE-FCC-BPD015-E-014-01</t>
  </si>
  <si>
    <t>Payment Posting and Remove meter during Collection Doc (SD14)</t>
  </si>
  <si>
    <t>CORE-SM-BPD021-E-002</t>
  </si>
  <si>
    <t>Develop a custom To Do Post Processing algorithm to include logic used to calculate the Unbilled dollar amount associated with the To Do entry. This algorithm can also set up the priority based on the Unbilled amount referring to the threshold parameters.</t>
  </si>
  <si>
    <t>CORE-SM-BPD021-E-003</t>
  </si>
  <si>
    <t>Create a To Do Monitor algorithm with the age and plug it in to the Key and Priority To Do Types to notify the assignee, supervisor and/or group via email to work on the priority Aging To Do entries.</t>
  </si>
  <si>
    <t>CORE-SM-BPD021-E-005</t>
  </si>
  <si>
    <t>The custom Control Central Search UI will be extended to limit the search results based on the user’s CIS Division security setting. The resulting search will only retrieve customers that the user has access to. The extension will involve limiting the CIS Division search on the Custom Control Central Search UI.</t>
  </si>
  <si>
    <t>CORE-SM-BPD021-E-004</t>
  </si>
  <si>
    <t>This custom solution requires integration between CC&amp;B and Audit Vault database. Since Audit Vault will be used to capture information that the CSR accessed in CC&amp;B, the account work history would be available in Audit Vault. The data can be accessed by creating synonyms to the table in the CC&amp;B database. The information related to user work history can be retrieve using a query zone.</t>
  </si>
  <si>
    <t>CORE-IT-BPD021-E-006</t>
  </si>
  <si>
    <t>A custom batch process will be designed for mass update of the records provided in the input file in a pre-defined format. The user will manually provide the data in file in the predefined file layout. The file will be processed by a batch job and upon completion of job, would have processed the records present in the file. The custom batch job can be scheduled or run as adhoc for mass updates, as required</t>
  </si>
  <si>
    <t>CORE-IT-BPD021-E-014</t>
  </si>
  <si>
    <t>Non-CCG CSR access needs for CCG Account</t>
  </si>
  <si>
    <t>CORE-CUS-BPD001-E-001</t>
  </si>
  <si>
    <t>A custom audit algorithm on account will be developed. Upon account creation, a service will be called through the audit algorithm to generate a unique 11-character MA ID and store in Account Characteristic</t>
  </si>
  <si>
    <t>CORE-CUS-BPD001-E-003</t>
  </si>
  <si>
    <t>The base Control Central Search zone will be extended to allow the additional County field to be available as an additional search criterion for the address search. The extension will involve replicating the base address query search zone and extending the service script to retrieve the county information from the premise address.</t>
  </si>
  <si>
    <t>CORE-CUS-BPD001-E-009</t>
  </si>
  <si>
    <t>A custom LSE case enter processing algorithm will be developed This algorithm will search for any LSE denial or unconfirmed cases in the past six months. If there are two or more LSE denial or unconfirmed cases in the last six months, the system shall display a warning message in CCB so that the CSR is notified about this scenario. The CSR can ignore the warning and go ahead with the LSE case creation in the system, which shall put any Credit action on hold on the account. * For LSE cases created under this scenario, a To-Do shall be created for the LSE group so that the LSE back office team can identify such cases and take the necessary action. * For a similar situation, If the LSE request is made through DCX using a webservice, it will generate an error and the error message will be sent back to DCX to notify the customer to contact CSR.</t>
  </si>
  <si>
    <t>CORE-CUS-BPD003-E-001</t>
  </si>
  <si>
    <t>A custom SA stop algorithm will be developed to check for an active CASE and transition it to a defined status on its life cycle</t>
  </si>
  <si>
    <t>CORE-CUS-BPD003-E-010</t>
  </si>
  <si>
    <t>A custom SA activation algorithm will be developed and plugged on the utility SA types. This algorithm will take the information from the associated premise of the SA being activated for unit, ledger, folio and serial, and derive one up customer number for every start and derive the check digit using existing logic.</t>
  </si>
  <si>
    <t>CORE-CUS-BPD003-E-014.1</t>
  </si>
  <si>
    <t>A custom algorithm will be developed to Check for the presence of a gas meter at the building. If at least one active gas meter is found at the premise, it will be considered eligible for BOPA script</t>
  </si>
  <si>
    <t>CORE-CUS-BPD003-E-015</t>
  </si>
  <si>
    <t>A custom algorithm will be developed to derive and display alerts for credit arrears using the following logic - Derive the dollar amount in arrears for existing account(s) on the premise;Derive the dollar amount in arrears for each account belonging to the customer requesting the start service</t>
  </si>
  <si>
    <t>CORE-CUS-BPD003-E-025</t>
  </si>
  <si>
    <t>Custom SA Activation algorithm will be developed to check for the following and create a customer contact, - Turn-on process flow created a  Deposit SA - No payment was received on the deposit SA yet Customer contact will trigger the disconnect notice</t>
  </si>
  <si>
    <t>CORE-CUS-BPD003-E-040</t>
  </si>
  <si>
    <t>A custom algorithm will be developed to transfer execution during the transfer service request processing which move/transfer deposit SA or active low-income program(s) on the account requesting the transfer. A custom bill completion algorithm to perform the necessary transfers of balance between different Low Income SA’s.</t>
  </si>
  <si>
    <t>CORE-CUS-BPD004-E-001</t>
  </si>
  <si>
    <t>System should generate letters for customers with Unmetered accounts on an annual basis, in order to request them to confirm the overall wattage/ bulb count.</t>
  </si>
  <si>
    <t>Manage Special Account Setup</t>
  </si>
  <si>
    <t>CORE-CUS-BPD004-E-002</t>
  </si>
  <si>
    <t>System should provide a mechanism to add service agreements from different accounts belonging to the same person into one summary billed account. Alternatively, the system should also provide a mechanism to remove individual service agreements from summary account and create separate individual accounts under each premise.</t>
  </si>
  <si>
    <t>CORE-CUS-BPD005-E-001</t>
  </si>
  <si>
    <t>A custom Zone will be developed for displaying EE information on the Account Portal or Control Central.</t>
  </si>
  <si>
    <t>CORE-CUS-BPD005-E-002</t>
  </si>
  <si>
    <t>A custom batch job will be developed in CC&amp;B to process the records from the incoming files based on the Public Assistance program</t>
  </si>
  <si>
    <t>CORE-CUS-BPD005-E-006</t>
  </si>
  <si>
    <t>A custom case monitor will be developed to transition the CASE to the next status depending on the due date of last bill during the program since the time it entered the current wait-status.</t>
  </si>
  <si>
    <t>CORE-RBP-BPD006-E-003</t>
  </si>
  <si>
    <t>In CC&amp;B2.6 there is already a custom Bill Segment Freeze Algorithm used for Shadow billing which will be extended to calculate the charges under their previously applicable SC rate and put them into custom tables. A custom UI will be developed which will pull all the required data from custom tables and will display the bill amounts of different rates which will be used by the business users to calculate the credit amount.</t>
  </si>
  <si>
    <t>CORE-RBP-BPD006-E-004</t>
  </si>
  <si>
    <t>A custom batch will be developed which will select all the eligible accounts and verify them for rate-reassignment. It will access the master configuration and will execute the scripts configured against the service classification to validate and perform the rate re-assignment process.</t>
  </si>
  <si>
    <t>CORE-RBP-BPD006-E-005</t>
  </si>
  <si>
    <t>A custom BO Validation algorithm will be developed and configured at Service agreement to validate the SA setup. A custom master configuration will be created which will maintain the following columns - CIS division, current rate, ineligible rate, rate re-assignment script, validation period.</t>
  </si>
  <si>
    <t>CORE-RBP-BPD006-E-006</t>
  </si>
  <si>
    <t>A custom calculation rule Derive Value algorithm will be developed which will calculate contract demand for non-standby electric rates of CECONY as per the business process.</t>
  </si>
  <si>
    <t>CORE-RBP-BPD006-E-008</t>
  </si>
  <si>
    <t>Custom Calculation Rule Derive Value Algorithm will be developed to calculate the estimated usage (kWh) based on item counts, item periods and item types.</t>
  </si>
  <si>
    <t>CORE-RBP-BPD006-E-013</t>
  </si>
  <si>
    <t>A custom calculation rule BO algorithm of 'Build Bill Line Description' will be developed to override the bill print description of required summary lines with rolled up price and consumption.</t>
  </si>
  <si>
    <t>CORE-RBP-BPD008-E-001</t>
  </si>
  <si>
    <t>A custom SA type Budget Eligibility algorithm will be developed to determine if a SA is eligible to enroll in budget billing.</t>
  </si>
  <si>
    <t>CORE-RBP-BPD008-E-002</t>
  </si>
  <si>
    <t>A custom batch and Budget Plan monitor algorithm will be developed to review the budget amount every 4 months and determine if it is required to be changed.</t>
  </si>
  <si>
    <t>CORE-RBP-BPD008-E-003</t>
  </si>
  <si>
    <t>Custom budget true up algorithm will be developed to handle the requirement</t>
  </si>
  <si>
    <t>CORE-RBP-BPD008-E-006</t>
  </si>
  <si>
    <t>Credit Refund on Budget Removal</t>
  </si>
  <si>
    <t>CORE-RBP-BPD009-E-008-01</t>
  </si>
  <si>
    <t>Usage Request to MDM – Usage Request BO enter processing algorithm will be created to include SDP ID, Legacy Acct ID, AMI-Non AMI Flag, Complex Billing Flag, etc. in the usage request custom elements.</t>
  </si>
  <si>
    <t>CORE-RBP-BPD009-E-002</t>
  </si>
  <si>
    <t>A custom batch program will be developed to identify estimated bills for non AMI meters. The batch will identify whether estimation was due to irregular read condition based on meter read condition and create event for manage customer contact to send letters, schedule special read field activity and apply 'no access' charges if the manual read was irregular.</t>
  </si>
  <si>
    <t>CORE-RBP-BPD009-E-006</t>
  </si>
  <si>
    <t>A custom batch program will be executed after the meter read upload process to detect meter advances for SP/meter not associated with any account. Subsequently a case would be triggered once such a meter is generated to initiate customer contact and initiate disconnection if required.</t>
  </si>
  <si>
    <t>CORE-RBP-BPD010-E-001</t>
  </si>
  <si>
    <t>Custom Batch is required to identify such customers and create Customer Contacts through which letter would be generated</t>
  </si>
  <si>
    <t>CORE-RBP-BPD010-E-006</t>
  </si>
  <si>
    <t>A Custom payment distribution algorithm to automatically distribute payment according to various conditions like LI Programs, NYSERDA Loans, Bankruptcy</t>
  </si>
  <si>
    <t>CORE-RBP-BPD010-E-010</t>
  </si>
  <si>
    <t>A Custom BO based Approval Screen will be developed for cancelation of adjustments. This screen will allow user to enter the cancelation reason and submit for approval. This will also utilize the Payment Arrangement approval algorithms developed as part of EN BPD018 SD CORE FCC E 007 customization. The base cancel adjustment button will also be disabled.</t>
  </si>
  <si>
    <t>CORE-RBP-BPD010-E-002</t>
  </si>
  <si>
    <t>Custom Batch is required to be developed to handle mass rate credit/refunds with the parameters mentioned</t>
  </si>
  <si>
    <t>CORE-RBP-BPD010-E-012</t>
  </si>
  <si>
    <t>A custom audit algorithm for the Account business object that will detect the type of autopay change that has occurred. If the change is a new active autopay record added to the system, the enroll customer contact will be created. If the change is to stop a previously active autopay record, the de enroll customer contact will be created. This contact will send the letters.</t>
  </si>
  <si>
    <t>CORE-RBP-BPD010-E-013</t>
  </si>
  <si>
    <t>Recommended Solution - Custom solution will be built with following components to automate the approval process for the tender cancellation which results in payment(s) cancellation  and/or transfer of payments</t>
  </si>
  <si>
    <t>CORE-RBP-BPD011-E-009</t>
  </si>
  <si>
    <t> A custom portal to display information about accounts currently in an active escheatment case. The portal would provide a list of the individual credits involved in cases with columns and filters</t>
  </si>
  <si>
    <t>CORE-RBP-BPD010-E-015</t>
  </si>
  <si>
    <t>ability to hold HEAP payments in an overpayment or temporary status until generation of next bill</t>
  </si>
  <si>
    <t>CORE-RBP-BPD010-E-014</t>
  </si>
  <si>
    <t>Custom payment event navigation option to develop a new screen that replaces the existing payment event dialog. The new screen will be a portal designed to collect all required info for any allowable tender type. This will also allow customers to also enroll in autopay at the time of payment. Base payment creation objects will be used to create payment based on data entered in the new UI. After payment is created, the user will be navigated to the payment event screen. User access to the base Payment Event Add submenu will be restricted.</t>
  </si>
  <si>
    <t>CORE-FCC-BPD012-E-002</t>
  </si>
  <si>
    <t>Partial Manual Refund with Interest Calculation - Calculate interest on a deposit when a user manually initiates a partial deposit refund. The adjustment freeze will trigger interest calculation on the deposit and the creation of the withholding amount.</t>
  </si>
  <si>
    <t>CORE-FCC-BPD012-E-003</t>
  </si>
  <si>
    <t>Deposit Review Method - Algorithm which will document the review rules based on various criteria like Anniversary date, Customer type</t>
  </si>
  <si>
    <t>CORE-FCC-BPD012-E-004</t>
  </si>
  <si>
    <t>Refund Criteria Algorithm - Auto refund of deposits for Low-income, supplementary income/Elderly type of customers/additional parameters; Look for other conditions - Paid In full, duration on hand, and check for other credit notices in the past X months</t>
  </si>
  <si>
    <t>CORE-FCC-BPD012-E-005</t>
  </si>
  <si>
    <t>Deposit Interest Calculation with Withholding - Calculate interest on partial refund calculated during deposit review process. Adjustment Freeze Algorithm plus additional logic. Trigger the TaxID process for interest refunds when there is no Tax ID on record.</t>
  </si>
  <si>
    <t>CORE-FCC-BPD012-E-006</t>
  </si>
  <si>
    <t>Deposit Confirmation Letter - Receipt or notification is sent to the customer when payments are made and when a partial refund of the deposit occurs as part of the review of the Deposit SA.</t>
  </si>
  <si>
    <t>CORE-FCC-BPD013-E-001</t>
  </si>
  <si>
    <t>A custom monitoring batch job will be built to send notification to CPMS/NUCON when a Deposit(s) billed in CC&amp;B is paid in full.</t>
  </si>
  <si>
    <t>Manage New Business/Energy Services</t>
  </si>
  <si>
    <t>CORE-FCC-BPD013-E-002</t>
  </si>
  <si>
    <t>A custom monitoring batch job will be built to send notification to CPMS/NUCON when all the premises have an effective SP/Meter Installation under a master case received from CPMS/NUCON.</t>
  </si>
  <si>
    <t>CORE-FCC-BPD013-E-003</t>
  </si>
  <si>
    <t>CC&amp;B will monitor for the existence of an effective SP/Meter Installation record indicating a Meter has been set at the service point in the case workflow.</t>
  </si>
  <si>
    <t>CORE-FCC-BPD013-E-004</t>
  </si>
  <si>
    <t>CC&amp;B will monitor for the existence of an effective SP/Meter Installation record and create the Utility SA with read obtained as part of Installation.</t>
  </si>
  <si>
    <t>CORE-FCC-BPD015-E-001-02</t>
  </si>
  <si>
    <t>Screen for displaying and capturing call information, Additional CC&amp;B information in ticket e.g. LSE, CLIC</t>
  </si>
  <si>
    <t>CORE-FCC-BPD015-E-001-04</t>
  </si>
  <si>
    <t>Update ticket phone number, comments &amp; escalate</t>
  </si>
  <si>
    <t>CORE-FCC-BPD015-E-001-05</t>
  </si>
  <si>
    <t>Search existing ticket; Fuzzy calls</t>
  </si>
  <si>
    <t>CORE-FCC-BPD015-E-009-01</t>
  </si>
  <si>
    <t>Hold on FA from being dispatched or waive fees</t>
  </si>
  <si>
    <t>CORE-FCC-BPD015-E-009-02</t>
  </si>
  <si>
    <t>FA monitor</t>
  </si>
  <si>
    <t>CORE-FCC-BPD016-E-003</t>
  </si>
  <si>
    <t>Custom Payment Cancellation algorithm to check whether the account should be put in fast collections path based on cancelled payment. The algorithm will start collections for an account if a subsequently cancelled payment was responsible for removing the account from collections or severance. The algorithm has logic to chose the specific collections template.</t>
  </si>
  <si>
    <t>CORE-FCC-BPD016-E-006</t>
  </si>
  <si>
    <t>A custom batch process/report will be developed to select accounts that have (i) no active service, (ii) meter turned-off due to cut for non-pay, inactive advance, or theft of service. The list of such accounts will be reviewed to make sure there is no health impairment before the start of season.</t>
  </si>
  <si>
    <t>CORE-FCC-BPD016-E-007</t>
  </si>
  <si>
    <t>A Collections Event algorithm will be created to determine whether to trigger a physical notice, bill message or both.</t>
  </si>
  <si>
    <t>CORE-FCC-BPD016-E-008</t>
  </si>
  <si>
    <t>A custom batch will be developed to monitor all residential and non-residential multi-dwelling accounts (an account characteristic) having active severance being transitioned to winter season</t>
  </si>
  <si>
    <t>CORE-FCC-BPD016-E-009</t>
  </si>
  <si>
    <t>A custom batch process will be developed to monitor accounts in severance. The job will select all accounts that are in active severance based on the conditions.</t>
  </si>
  <si>
    <t>CORE-FCC-BPD016-E-013</t>
  </si>
  <si>
    <t>trigger a dialer call for Residential/Non-Residential customers during winter/summer periods in the collections timeline and evaluate the response codes to determine whether a field investigation is required or cancel the collections process.</t>
  </si>
  <si>
    <t>CORE-FCC-BPD016-E-016</t>
  </si>
  <si>
    <t>monitoring PA for payment and sending the customer a reminder notice</t>
  </si>
  <si>
    <t>CORE-FCC-BPD016-E-017</t>
  </si>
  <si>
    <t>A collection event algorithm will be developed to determine eligibility for a SAO Payment Arrangement Request. If customer is eligible, the event will trigger the creation of the SAO PA request</t>
  </si>
  <si>
    <t>CORE-FCC-BPD016-E-020</t>
  </si>
  <si>
    <t>Re-Instate the Payment Arrangement (PA) by monitoring the payment received within x days of time after BNA notice is issued and existing PA is broken.</t>
  </si>
  <si>
    <t>CORE-FCC-BPD016-E-021</t>
  </si>
  <si>
    <t>Public officials email ids and county details will be configured as a Master Configuration for all the counties. There will be a series of DLs that each area will map to in CC&amp;B.  A custom nightly batch procedure will be created to pull all required data and parse/format it based on the groupings defined in the Master Configuration. The data can be split up and organized by Boro, county, town, etc. The output will then be sent to the appropriate folder to be sent to the corresponding DLs that are organized on the master configuration  .</t>
  </si>
  <si>
    <t>CORE-FCC-BPD016-E-026</t>
  </si>
  <si>
    <t>A custom severance criteria algorithm will be plugged into the SA Type’s Severance Criteria plug in spot to invoke the appropriate  EBD severance process template based on the system date and characteristic values present on the account.  This algorithm can be leveraged to determine more than just EBD customers; and it can be used even more generically to start the winter or summer severance path when the EBD or specified characteristic is not present.  The algorithm will have parameters to determine the Winter or Summer period’s From and To Dates.</t>
  </si>
  <si>
    <t>CORE-FCC-BPD016-E-027</t>
  </si>
  <si>
    <t>A custom severance event type algorithm will be created and plugged in on an event prior to the expire SA event type. The custom algorithm will initiate a Stop Service for all SAs with the same debt class as the SA associated to the Severance Event’s Severance Process (includes non-SP based SAs with the same debt class). The initiation of the Stop will trigger the creation of field activities that can be completed with a real read from the MDM or an estimated read. The account will not final bill until all SAs are stopped.</t>
  </si>
  <si>
    <t>CORE-FCC-BPD018-E-004</t>
  </si>
  <si>
    <t>PEGA or a custom screen in CC&amp;B will be used to evaluate FSF (Financial Statement Form) and minimum PA will be triggered for eligible low-income customers determined</t>
  </si>
  <si>
    <t>CORE-FCC-BPD018-E-006</t>
  </si>
  <si>
    <t>New Menu item with modification in BPA script will be developed to offer various PA Request types (Standard, Negotiated) based on the customers' account attributes and eligibility rules.</t>
  </si>
  <si>
    <t>CORE-FCC-BPD018-E-007</t>
  </si>
  <si>
    <t>Solution to customize the PA request BO to include approval levels and lifecycle statuses. The BO will trigger the creation of a To Do only if PA amount is above some threshold. This applies for CECONY only.</t>
  </si>
  <si>
    <t>CORE-FCC-BPD018-E-009</t>
  </si>
  <si>
    <t>A custom BPA Script and custom UI panels to streamline the flow for the user to process Payment Arrangement Request without needing to toggle between multiple screens. This will help them reduce call handling time.</t>
  </si>
  <si>
    <t>CORE-FCC-BPD018-E-008-1</t>
  </si>
  <si>
    <t>Custom Payment Arrangement Request UI and processing logic process flow panels and dropdown will need to be customized to include and present the Deposit Debt as part of the PA amount. The other algorithms are necessary to ensure that the deposit with installments is treated in the same manner as a PA during the collections process.</t>
  </si>
  <si>
    <t>CORE-FCC-BPD018-E-008-2</t>
  </si>
  <si>
    <t>Custom Enter Processing Algorithm Creates the Deposit with Installments and Payment Arrangement as a result of completion of the PA Request</t>
  </si>
  <si>
    <t>CORE-FCC-BPD018-E-008-3</t>
  </si>
  <si>
    <t>Custom Severance Algorithm to Break PA Algorithm will ensure CC&amp;B treats Deposits with installments and Pay Arrangements the same during Collections Breaks both if BNA/termination is not resolved</t>
  </si>
  <si>
    <t>CORE-FCC-BPD018-E-008-6</t>
  </si>
  <si>
    <t>Control Central Zone for PA One stop Payment Arrangement and Deposit Intallment Zone How much debt remains, remaining installments, BNA amounts if customer is in collections, total deposit debt left versus other</t>
  </si>
  <si>
    <t>CORE-FCC-BPD015-E-016</t>
  </si>
  <si>
    <t>Solution document for generating shock incident and sending email to Law department</t>
  </si>
  <si>
    <t>CORE-RBP-BPD007-E-025-02</t>
  </si>
  <si>
    <t>when SCSR clicks on the ‘Unsummarize All Subordinate Accounts’ button in the summary billing portal then an alert type ‘Pending Unsummarization’ will be created at Master Account level. A plug in batch will be created to look for that alert type  and perform the following, A unlink Master Account ID Characteristic will be added on the subordinate account to specify and keep history that it has been unlinked from the master account. Bill Routing of the subordinate accounts will be defaulted to a value specified on the charateristics. Customer Class of the subordinate accounts will be defaulted to a value specified on the characteristic. A Customer Contact will be created on the master account noting that subordinate account has been unlinked from the master account. Verify the Outstanding Master Account balance and keep canceling the transfer adjustments until the master balance become zero, newest one first. In case of remainder balance not able to match total amount of canceled transfer adjustment, create a transfer adjustment back to the Subordinate Account. Alert type will be end dated so that Pending Unsummarization’ display will stop.</t>
  </si>
  <si>
    <t>CORE-IT-BPD021-E-011</t>
  </si>
  <si>
    <t>A new CCB batch process to auto complete corresponding billing To Do which is already billed and also update the dollar amount for the periods remaining to be billed, as applicable. The unbilled dollar calculation will be based on 12 months (or available months) average bill amounts. Additionally, BPD007-SD14 will be extended to populate the SA ID, Bill Start date and Bill End date for the errored bill segment on the To Do entries so that the unbilled dollar amount can be calculated/recalculated and get populated on the To Dos.</t>
  </si>
  <si>
    <t>CORE-CUS-BPD003-E-038-50</t>
  </si>
  <si>
    <t>Display BOPA script at the qualifying premise for non-res customer Start or Transfer Process Flow - DA Extension - If Start Type is Non-Residential and premise qualifies for BOPA criteria, display the BOPA scrip and capture customers response.</t>
  </si>
  <si>
    <t>CORE-CUS-BPD003-E-038-51</t>
  </si>
  <si>
    <t>Trigger Spectrum Validation for Address fields Whenever Address field is captured (ex: Owner Address on Stop - Successor Script OR Third Party OR while capturing final bill address during Stop/Transfer OR Account-Address override), address validation should Occur. After zipcode is entered fully, launch Spectrum Validation service automatically</t>
  </si>
  <si>
    <t>CORE-CUS-BPD003-E-038-52</t>
  </si>
  <si>
    <t>Validate forwarding conditions (LSE, CCG etc.) and display the pop-up Validate conditions (LSE, CCG, NYPA etc.) and inform to CSR that they are not authorized to take the order based on the condition. Pop-up screen should be displayed to capture the following fields along with a button. - Customer name - Customer phone number - Customer email and - Responsibility date Button click should generate To-Do for the respective group. This is applicable for all three process flows - Start, Stop &amp; Transfer.</t>
  </si>
  <si>
    <t>CORE-CUS-BPD003-E-038-56</t>
  </si>
  <si>
    <t>Start Process Flow - Extract &amp; Display premise alerts Additional Custom Alerts such as meter location, street cut, meter status, CCG, ave bill amount, landlord reversion pending, etc.</t>
  </si>
  <si>
    <t>CORE-CUS-BPD003-E-038-58</t>
  </si>
  <si>
    <t>Transfer Process Flow - Option to send final bill to 'move-to' address Transfer Process Flow - Capture customer preference on whether the final bill from the move out address should be sent automatically to the move in address. This option does not exist in the base functionality (because transfer will create a new Account for the customer).</t>
  </si>
  <si>
    <t>CORE-CUS-BPD003-E-038-60</t>
  </si>
  <si>
    <t>Disable deposit fields/sections if customer indicates EBD or agrees to enroll in Auto-Pay during Start If deposit eligibility algorithm determines that the customer is required to pay upfront deposit, provide a script to CSR upfront with the following questions, - Is customer Elderly, Blind or Disabled? - Is customer willing to enroll in Auto-Pay to avoid Deposit? If customer responds with a 'Yes' to either of the above then, 1. system should not invoke the deposit recommendation algorithm, deposit section should not be displayed on Panel 3 and deposit SA's should not be generated 2. Auto-pay Or EBD information fields should be presented upfront so that CSR can capture the information. Once the information is captured, it should get carried over to Panel4 automatically</t>
  </si>
  <si>
    <t>CORE-CUS-BPD003-E-038-63</t>
  </si>
  <si>
    <t>Custom Deposit Eligibility Logic Base algorithms have been provided for following: 1. C1DEPEXBAGE - Deposit Exemption Based On Age (62 or above) 2. C1DEPEXMPBAH - Deposit Exemption Based On Account History (returning within 60 days) 3. C1REQDEPAID - Require Deposit Based On Available ID (Person ID [SSN] was provided and valid) Apart from the above, custom algorithms will still be required for processing other eligiblity rules like for example Reference Account Check. SD#38.2 explains all the deposit eligibility rules.</t>
  </si>
  <si>
    <t>CORE-RBP-BPD007-E-027-01</t>
  </si>
  <si>
    <t>Currently, hourly interval data required for Mandatory Day Ahead Pricing (MDHP) pricing and Value Stack credit calculation in ORU is performed in CIMS. MDM sends the interval data as part of the response. However, for CECONY MDM calculates a weighted average price based on the hourly intervals using NYISO day ahead hourly price and the interval data required for Value Stack accounts are pushed to CCB 2.6 through a different interface and CCB uses interval billing functionality. As part of the CCB-MDM workshop and subsequent discussions, it was discussed to adopt the existing CECONY process for ORU but MDM team found that the changes to MDM in ORU's existing process is quite high, and the decisions was made to stick with the existing process (i.e. sending the hourly intervals as part of usage response). CCB has to capture the intervals in usage response for master bill segment and process them during billing as required either in supply bill segment or in value stack credit calculation.</t>
  </si>
  <si>
    <t>CORE-RBP-BPD006-015-01</t>
  </si>
  <si>
    <t>CORE-RBP-BPD006-015-02</t>
  </si>
  <si>
    <t>CORE-FCC-BPD016-E-029-01</t>
  </si>
  <si>
    <t>CORE-FCC-BPD016-E-029-09</t>
  </si>
  <si>
    <t>CORE-FCC-BPD016-E-029-10</t>
  </si>
  <si>
    <t>CORE-FCC-BPD016-E-029-11</t>
  </si>
  <si>
    <t>CORE-FCC-BPD016-E-029-12</t>
  </si>
  <si>
    <t>CORE-RBP-BPD007-E-029</t>
  </si>
  <si>
    <t>Calculate and store average gas usage against a SA in CCB</t>
  </si>
  <si>
    <t>CORE-RBP-BPD006-E-018</t>
  </si>
  <si>
    <t>Rate Pilot Batch</t>
  </si>
  <si>
    <t>CORE-RBP-BPD010-E-022</t>
  </si>
  <si>
    <t>Account Balance Breakdown Portal</t>
  </si>
  <si>
    <t>CORE-IT-BPD021-012</t>
  </si>
  <si>
    <t>Populate To Do Characteristics for DOA Approval process</t>
  </si>
  <si>
    <t>CORE-RBP-BPD007-E-026-01</t>
  </si>
  <si>
    <t>CORE-RBP-BPD007-E-026-04</t>
  </si>
  <si>
    <t>CORE-RBP-BPD007-E-028-01</t>
  </si>
  <si>
    <t>2 custom batch jobs will be developed – 1st custom job will load the weights file provided by RE into interval bill factor. 2nd custom batch job will be used to calculate the weighted daily price data and load into TOU bill factor based on multiple parameters including Load Weights, Load Day Ahead prices, Capacity Charges, NTAC Factors and Ancillary Charges, Loss Factor Complexity –2 Medium Customizations Related Requirements – New Priority – Mandatory (this is a regulatory requirement; currently this function is performed by a mainframe job that will be de-commissioned after CC&amp;B go-live)</t>
  </si>
  <si>
    <t>CORE-RBP-BPD007-E-028-02</t>
  </si>
  <si>
    <t>CORE-TPI-BPD019-E-001-11</t>
  </si>
  <si>
    <t>Generate Off Cycle Bill on Off Cycle date</t>
  </si>
  <si>
    <t>CORE-FCC-BPD015-E-017</t>
  </si>
  <si>
    <t>The admin users of QA will disable (gray out) the Escalate button during storms and then enable back for user on a normal day. Admin should control the functionality of the  Escalate button in Emergency application for CSS Call Central desktop. The Admin will control the function by region based on the ICS level of serious or above.</t>
  </si>
  <si>
    <t>CORE-RBP-BPD007-E-032</t>
  </si>
  <si>
    <t>A custom portal need to be developed in CCB to capture and maintain value stack CDG marketer bill messages. This information will be used as information to be printed on bill.</t>
  </si>
  <si>
    <t>CORE-RBP-BPD011-E-011-01</t>
  </si>
  <si>
    <t>New Adjustment Cancelation Algorithm Create a new adjustment algorithm that will be plugged into the Adjustment Type with the following parameters: PARM 10 – Adjustment Cancel Reason Code (e.g., ACH). This algorithm will triggered when the adjustment is Canceled and when triggered it will create a new adjustment (same adjustment type as the cancelled adjustment) when the cancel reason is equal to PARM 10 to process a paper check.</t>
  </si>
  <si>
    <t>CORE-RBP-BPD011-E-011-02</t>
  </si>
  <si>
    <t>New Custom Adjustment FT Creation Algorithm:The base Adjustment FT Creation Algorithm Type Code (e.g., C1-ADJFT-NM) shall be extended to assign the appropriate FT_GL Distribution Codes required for downstream batch extract processing when the AP adjustment is created.</t>
  </si>
  <si>
    <t>CORE-CUS-BPD003-E-049</t>
  </si>
  <si>
    <t>Single Service Start</t>
  </si>
  <si>
    <t>CORE-IT-IAI-1002</t>
  </si>
  <si>
    <t>Create Customer Contact for Transactions</t>
  </si>
  <si>
    <t>CORE-RBP-BPD007-E-036</t>
  </si>
  <si>
    <t>Con Edison Electric customers with eligible distributed generation shall be assessed a monthly “Customer Benefit Contribution” (CBC) Charge beginning 1/1/2022. NEM Successor customers on or opting for time-of-use (TOU) rates will receive monetary crediting in-lieu of volumetric banking.</t>
  </si>
  <si>
    <t>CORE-CUS-BPD001-E-014</t>
  </si>
  <si>
    <t>Customer Service Bill Messages</t>
  </si>
  <si>
    <t>CORE-RBP-BPD007-E-037</t>
  </si>
  <si>
    <t>Create Hourly Forecasted Price</t>
  </si>
  <si>
    <t>CORE-FCC-BPD017-E-002</t>
  </si>
  <si>
    <t>Currently, OpCos transfer the outstanding debt of a final billed account to an active account that is determined to be under same person. CECONY and ORU do this automatically today, and they want to be able to automatically transfer dollars from one account to another in CC&amp;B. Out of the box, CC&amp;B transfers balances to Service Arrangements associated to the same Account; balances are not transferred between Accounts under the same Person automatically.</t>
  </si>
  <si>
    <t>CORE-CUS-BPD001-E-015</t>
  </si>
  <si>
    <t>Preferred Name Change</t>
  </si>
  <si>
    <t>CORE-RBP-BPD007-E-038</t>
  </si>
  <si>
    <t>CORE-RBP-BPD007-E-039</t>
  </si>
  <si>
    <t>Load input files from CUS to CC&amp;B</t>
  </si>
  <si>
    <t>CORE-RBP-BPD007-E-041</t>
  </si>
  <si>
    <t>Extract output files from CC&amp;B to CUS</t>
  </si>
  <si>
    <t>CORE-RBP-BPD007-E-042</t>
  </si>
  <si>
    <t>NJ Solar CDG Changes</t>
  </si>
  <si>
    <t>CORE-RBP-BPD010-E-019</t>
  </si>
  <si>
    <t>Write off Refund Approval</t>
  </si>
  <si>
    <t>CORE-FCC-BPD018-E-010</t>
  </si>
  <si>
    <t>FSF Print</t>
  </si>
  <si>
    <t>CORE-FCC-BPD013-E-005</t>
  </si>
  <si>
    <t>Legacy ID generation for Premise and SP</t>
  </si>
  <si>
    <t>CORE-CUS-BPD001-E-012</t>
  </si>
  <si>
    <t>System generated Char – field level security Complexity: Medium</t>
  </si>
  <si>
    <t>CORE-CUS-BPD001-E-011-002</t>
  </si>
  <si>
    <t>Control Central Search_Check Digit</t>
  </si>
  <si>
    <t>CORE-FCC-BPD015-E-011-02</t>
  </si>
  <si>
    <t>R52 form printed for field CSR investigation (SD 11)</t>
  </si>
  <si>
    <t>CORE-FCC-BPD015-E-011-03</t>
  </si>
  <si>
    <t>R84 form printed for WMS field activity (SD 11)</t>
  </si>
  <si>
    <t>CORE-FCC-BPD015-E-011-04</t>
  </si>
  <si>
    <t>ORU Gas Emergency form printed in ECS (SD 11)</t>
  </si>
  <si>
    <t>CORE-FCC-BPD015-E-011-05</t>
  </si>
  <si>
    <t>CECONY Gas Emergency form printed in Gas Central (SD 11)</t>
  </si>
  <si>
    <t>CORE-FCC-BPD015-E-014-04</t>
  </si>
  <si>
    <t>FA Completion from Service Link for dual service account (SD 14)</t>
  </si>
  <si>
    <t>CORE-FCC-BPD017-E-001</t>
  </si>
  <si>
    <t>Transfer Final Debt To Another Account - Currently, OpCos transfer the outstanding debt of a final billed account to an active account that is determined to be under same person. CECONY and ORU do this automatically today, and they want to be able to automatically transfer dollars from one account to another in CC&amp;B. Out of the box, CC&amp;B transfers balances to Service Arrangements associated to the same Account; balances are not transferred between Accounts under the same Person automatically.</t>
  </si>
  <si>
    <t>CORE-RBP-BPD007-E-003</t>
  </si>
  <si>
    <t>Custom Batch will be developed which will create a Weather Normalization Factor flat file for uploading to Coned website.</t>
  </si>
  <si>
    <t>CORE-RBP-BPD007-E-005</t>
  </si>
  <si>
    <t>Custom Account statement portal is required to be developed to display all the required customer information. The details can also be downloaded in an excel format to be sent to the customer.</t>
  </si>
  <si>
    <t>CORE-RBP-BPD007-E-007</t>
  </si>
  <si>
    <t>An User Exit will be built for SP Multi-Item Page which will automatically copy the last effective dated list of items to the new one when user clicks on the add button in SP Multi-Item Page.</t>
  </si>
  <si>
    <t>CORE-RBP-BPD007-E-009</t>
  </si>
  <si>
    <t>A custom bill completion algorithm will be developed to stamp the bills with required codes(Seg/Divert/Onsert/Insert/Archive) as bill characteristic values once the bill is completed.</t>
  </si>
  <si>
    <t>CORE-RBP-BPD007-E-011</t>
  </si>
  <si>
    <t>Custom customer class post bill completion algorithm will be developed to add bill messages related to adjustments and calculation lines within the bill segments at the time of billing</t>
  </si>
  <si>
    <t>CORE-RBP-BPD007-E-013</t>
  </si>
  <si>
    <t>A custom batch process will be developed  which can be run on ad hoc basis for mass cancellation of bills by Rate Schedule or by random account numbers given in the Input file.</t>
  </si>
  <si>
    <t>CORE-RBP-BPD007-E-015</t>
  </si>
  <si>
    <t>A custom algorithm will be developed by cloning and extending the existing base C1-BSAXMINGR algorithm. This algorithm will have the same base cancellation logic of the bills except that there will be options to exclude records from being auto cancelled based on certain additional attributes.</t>
  </si>
  <si>
    <t>CORE-RBP-BPD007-E-019-1</t>
  </si>
  <si>
    <t>CC&amp;B 2.6 Retrofits</t>
  </si>
  <si>
    <t>CORE-RBP-BPD007-E-002</t>
  </si>
  <si>
    <t>A custom Calculation Rule Derive Value Algorithm will be developed to calculate the cumulative sum of normal degree days (NHDD) and actual degree days (AHDD) separately for each bill period from Degree day table.</t>
  </si>
  <si>
    <t>CORE-RBP-BPD007-E-020-1</t>
  </si>
  <si>
    <t>Maintaining project details for Host - User Interface for maintenance and display portals</t>
  </si>
  <si>
    <t>CORE-RBP-BPD007-E-021-1</t>
  </si>
  <si>
    <t>Custom Screen to allow users to manually select bill segments, enter reads for individual bill periods for Non AMI meters and provide option for proration and sending out individual bills. Note – For AMI meters, users will not add reads/usage.</t>
  </si>
  <si>
    <t>CORE-CUS-BPD003-E-038-4</t>
  </si>
  <si>
    <t>Start Service - Premise Information - Data Area and Custom UI Map Start or Transfer Process Flow - DA Extension - will be required to detect dynamically and inject following custom fields on the screen if the criteria is met. - If there is inactive consumption at selected premise, is the customer willing to accept the responsibility? - If there are credit arrears at the selected premise, is the customer willing to accept the responsibility?</t>
  </si>
  <si>
    <t>CORE-CUS-BPD003-E-038-11</t>
  </si>
  <si>
    <t>Start Service - Customer Information - Data Area and Custom UI Map Following scrips (text) will be needed for residential customers only.      - For CECONY, script for requesting DOB before POS-ID check      - Warn the CSR that by choosing the existing person record indicates that they've verified all information      - Capture Red Flag (while CSR should be able to complete the order, processing should be held until the customer comes back with the documents)</t>
  </si>
  <si>
    <t>CORE-CUS-BPD003-E-038-17</t>
  </si>
  <si>
    <t>Start Service - Service Information -Call Deposit Recommendation Algorithm for Deposit Amount. Nothing available OOB, custom algorithm will be required.</t>
  </si>
  <si>
    <t>CORE-CUS-BPD003-E-038-20</t>
  </si>
  <si>
    <t>Start Service - Additional Information - Custom Data Area and UI Map. Following Scripts will need to be displayed (depending on CIS division and Res vs. Non-Res) during Start / Transfer, - Are you the Owner? (only for residential) - Secondary Name (only for residential) - LSE (only for residential) - Concern (EBD value &amp; 3rd Party fields that include - TP Name, TP Street, TP City, TP State, TP Zip) (Only for residential) - My Account - Power your way</t>
  </si>
  <si>
    <t>CORE-CUS-BPD003-E-038-22</t>
  </si>
  <si>
    <t>Start Service - Denial Form - UI Map 'Cancel Process' button has been provided on the process flow and the CS request BO has states for 'Cancelled' and 'Waiting For Additional Actions'. A State transition ui map will capture the Denial Reason when Cancel is clicked. Based on the data entered by the customer, enter state algorithm will create the necessary CC.</t>
  </si>
  <si>
    <t>CORE-CUS-BPD003-E-038-28</t>
  </si>
  <si>
    <t>Start Service -BO Algorithm - My Account resistration and update in CCB</t>
  </si>
  <si>
    <t>CORE-CUS-BPD003-E-038-32</t>
  </si>
  <si>
    <t>Start Service -BO Algorithm - Red Flag letter generation</t>
  </si>
  <si>
    <t>CORE-CUS-BPD003-E-038-39</t>
  </si>
  <si>
    <t>Stop Service - Premise Information - Confirmation Panel Base Confirmation Panel is basic, it does not provide Summary of the entire order on a single page, the way ConEd expects.</t>
  </si>
  <si>
    <t>CORE-CUS-BPD003-E-038-44</t>
  </si>
  <si>
    <t>Transfer Service - ESCO Portability Nothing available OOB, custom algorithm will be required.Transfer Process Flow - Detect if customer service is with ESCO at the current premise. If yes, display ESCO Portability Script and capture customer's response.</t>
  </si>
  <si>
    <t>CORE-CUS-BPD003-E-038-16</t>
  </si>
  <si>
    <t>Start Service - Service Information - Data Area and Custom UI Map. Extend Data Area to Capture Meter Hot / Cold information from the customer for each service.</t>
  </si>
  <si>
    <t>CORE-CUS-BPD003-E-038-27</t>
  </si>
  <si>
    <t>Start Service -BO Algorithm - Move Characteristic from Request BO to Person/Premise/SA We can achieve the following using the base functionality provided: - Customer Service Request Type configuration allows for Person and Account characteristics. - Start Options can be used to default some characteristics on SA's However, there are some additional characteristics (for example RPO char) which still need to be saved based on the Start Type functionality</t>
  </si>
  <si>
    <t>CORE-CUS-BPD003-E-038-36</t>
  </si>
  <si>
    <t>Stop Service - Premise Information - Data Area and Custom UI Map</t>
  </si>
  <si>
    <t>CORE-CUS-BPD003-E-043-4</t>
  </si>
  <si>
    <t>On the Stop Process flow, CC&amp;B will evaluate if tenant is stopping service for a premise enrolled on LOFLL, it will update the Field Activity from Turn Off to Read. This is to prevent automatic disconnect. Inactive Gas process will also be updated to exclude premises with landlord agreement</t>
  </si>
  <si>
    <t>CORE-RBP-BPD007-E-018-3</t>
  </si>
  <si>
    <t>Algorithm to calculate different values and upload into degree days table</t>
  </si>
  <si>
    <t>CORE-RBP-BPD007-E-018-4</t>
  </si>
  <si>
    <t>Batch Job -1 : generate Data files</t>
  </si>
  <si>
    <t>CORE-RBP-BPD007-E-019-2</t>
  </si>
  <si>
    <t>SA Type Bill Completion Algorithm to Monitor V-DER allocation Currently, the credit calculation is done in OSB and vouchered back to CSS for both Host and subscriber and the account balance is done at account level. In CCB, the credit amount from one Monthly Bank SA needs to be transferred to the Utility SA based on the bill amount. This Algorithm will check the billed amount on the Utility SA and create a transfer adjustment from Monthly Bank SA to the Utility SAs and keep the remaining on the monthly SA.</t>
  </si>
  <si>
    <t>CORE-RBP-BPD007-E-020-10</t>
  </si>
  <si>
    <t>Enter Processing Algorithm - A CDG Host may transfer ownership in which case the bank would transfer to the new owner and CDG subscriber list must also transfer</t>
  </si>
  <si>
    <t>CORE-RBP-BPD007-E-020-11</t>
  </si>
  <si>
    <t>Create custom service task type Business Object for configure different types of project Allocation Type (List Based or Percentage Based) 11a) UI Map o Create Transactional Business Object to capture Subscriber Plan Details Project Id Creation Date Effective date of the plan Subscriber List Percentage allocation (if CDG) 11b) UI Map and display service scripts User Interface for maintenance and display portals</t>
  </si>
  <si>
    <t>CORE-RBP-BPD007-E-020-12</t>
  </si>
  <si>
    <t>Enter Processing Algorithm- Validate the details of subscriber list e.g. satellite cannot get volumetric credit if it is unmetered and host is non demand billed-.CDG subscriber cannot be net metered or values stack.CDG cannot be RNM subscriber</t>
  </si>
  <si>
    <t>CORE-RBP-BPD007-E-020-15</t>
  </si>
  <si>
    <t>Manual Compensation Distribution - This could be as a result of monthly compensation distribution or on demand compensation for CDG customer The subscriber allocation plan business object will add a new plan result every time compensation takes place Create Service Task Business Object to capture Credit distribution details including Plan Id,Creation Date,Host Bill Segment,Monetary Credit list,Adjustment Ids,Volumetric Credit List,Banked Energy Ids</t>
  </si>
  <si>
    <t>CORE-RBP-BPD007-E-020-17</t>
  </si>
  <si>
    <t>Enter Processing Algorithm - For CDG, create credit distribution based on percentage allocation. RNM keep the balance in bank and move to Frozen status. Mass Market -Keep Excess energy of account in bank. Energy banking is done on a Sub SAs Contract quanity with service agreement and energy in debit/credit format and transactions IDs are kept on the portal for reference</t>
  </si>
  <si>
    <t>CORE-RBP-BPD007-E-020-18</t>
  </si>
  <si>
    <t>Enter Processing Algorithm - CDG - Create credit distribution based on percentage allocation and create transfer adjustment amount from host to subscribers RNM keep the amount on Monthly Bank SA on Host account and will be utilized at the time of subscriber bill freeze. At the time of subscriber billing, the amount will be moved from host SA to subscriber utility SA by ay of transfer adjustment. Mass Market -Keep Excess Amount on the Host Bank SA All transfer adjustments to subscriber accounts are kept on the portal for reference</t>
  </si>
  <si>
    <t>CORE-RBP-BPD007-E-020-19</t>
  </si>
  <si>
    <t>Enter Processing Algorithm - When host bill segment gets cancelled, the status will be moved from Active to Cancel, so that all transactions done as a result of the bill segments are reversed. - All subscribers bill segments for the month as well get cancelled</t>
  </si>
  <si>
    <t>CORE-RBP-BPD007-E-020-2</t>
  </si>
  <si>
    <t>Algorithm to Validate Host project details</t>
  </si>
  <si>
    <t>CORE-RBP-BPD007-E-020-20</t>
  </si>
  <si>
    <t>FT Freeze Algorithm (Host Utility SA BS Freeze) If FT is bill segment and status is freeze, this algorithm will check whether the account has an active project (MM/CDG/RNM) as a host Will fetch the corresponding service task and move the status to allocate, so that the credit distribution will follow the steps as defined in business object enter processing algorithm in Allocate FT Freeze Algorithm (Host Utility SA BS Cancel) If FT is bill segment and status is Cancel, this algorithm will check whether the account has an active project (MM/CDG/RNM) as a host Will fetch the corresponding service task and move the status to Cancel, so that the credit reversal will follow the steps as defined in business object enter processing algorithm Cancel status of Subscriber Result BO If FT is bill segment and status is Cancel, this algorithm will check whether the account is part of an active RNM/CDG project as a subscriber, It will reverse the credit amount or energy. It will also check, whether the subscriber has been removed from the project</t>
  </si>
  <si>
    <t>CORE-RBP-BPD007-E-020-22</t>
  </si>
  <si>
    <t>Calculation Rule Derive Value Algorithm On Site or Mass Market – Retrieve the Banked energy RNM – Retrieve volumetric credit available on Host account to subscriber bill segment SQ CDG – Retrieve banked energy and current month allocated energy to subscriber bill segment SQ</t>
  </si>
  <si>
    <t>CORE-RBP-BPD007-E-020-23</t>
  </si>
  <si>
    <t>Batch Job - Power Clerk will send the enrollment file and subsequent update files for enrolling and updating the existing plans</t>
  </si>
  <si>
    <t>CORE-RBP-BPD007-E-020-6</t>
  </si>
  <si>
    <t>Enter Processing Algorithm - As part of Utility Bill Segment Freeze, the status will be changed from Active to Allocate for credit allocation and once allocation is done, the status will move back to Active. When the status is moved from Active to Allocate, this algorithm will find the most effective Subscriber plan (either monthly or On Demand) and move the Subscriber Plan to ‘Allocate</t>
  </si>
  <si>
    <t>CORE-RBP-BPD007-E-021-2</t>
  </si>
  <si>
    <t>System automatically calculated total canceled amount and difference amount by invoking rate check in background for all selected bill segments. For AMI meters, a new automated real-time interface from Rate check will be developed to obtain new usage information and use that for Rate check calculations.</t>
  </si>
  <si>
    <t>CORE-RBP-BPD007-E-021-4</t>
  </si>
  <si>
    <t>Perform cancel/rebill automatically behind the screens and generate customer bills as well as rolled-up summary archived bill as required. For AMI meters, system will interface with MDM directly real-time to obtain usage information as part of cancel-rebill.</t>
  </si>
  <si>
    <t>CORE-RBP-BPD007-E-021-6</t>
  </si>
  <si>
    <t>Cancel associated financial transactions as applicable like LPC and Payment Arrangements</t>
  </si>
  <si>
    <t>CORE-RBP-BPD007-E-021-7</t>
  </si>
  <si>
    <t>Calculate OPI (Overpayment Interest) if applicable and post adjustment to be linked to last bill</t>
  </si>
  <si>
    <t>CORE-TPI-BPD019-E-001-02</t>
  </si>
  <si>
    <t>Enrollment, Drop, Switch</t>
  </si>
  <si>
    <t>CORE-CUS-BPD001-E-008</t>
  </si>
  <si>
    <t>1.A custom alert zone will be developed for account Information Portal (Control Central Page Search). 2.A master configuration will be maintained to store Key Words of alert text along with the Color Coding to identify the critical alerts amongst all alerts 3.A script will be triggered from the zone to separate out the critical alerts from the complete list of alerts retrieved from base program (Same program used for Base Alert Zones). 4.The list of critical alerts if any, will be displayed on the account Information screen of Control Central Search. Only when user clicks "OK" on the Alert screen, he/she will have access to the rest of the data on the Account Information Screen.</t>
  </si>
  <si>
    <t>CORE-CUS-BPD005-E-003</t>
  </si>
  <si>
    <t>Common Routine will be built to create the SA (if needed) and transfer the debt from one SA to another with the ability to retain the age of the debt.</t>
  </si>
  <si>
    <t>CORE-RBP-BPD008-E-004</t>
  </si>
  <si>
    <t>Annual Solicitation of Budget</t>
  </si>
  <si>
    <t>CORE-RBP-BPD008-E-005</t>
  </si>
  <si>
    <t>Calculate Recommended Budget Amount</t>
  </si>
  <si>
    <t>CORE-FCC-BPD012-E-001</t>
  </si>
  <si>
    <t>Deposit Recommendation Algorithm - Based on various parameters like operating company and customer type, deposit amount is calculated based on historical bills present on the premise. Includes calculation logic for customers with an ESCO.</t>
  </si>
  <si>
    <t>CORE-FCC-BPD015-E-002</t>
  </si>
  <si>
    <t>Rule based dispatch of field activities</t>
  </si>
  <si>
    <t>CORE-FCC-BPD015-E-015-01</t>
  </si>
  <si>
    <t>Identify Inactive Gas</t>
  </si>
  <si>
    <t>CORE-FCC-BPD016-E-029-13</t>
  </si>
  <si>
    <t>CORE-RBP-BPD007-E-026-03</t>
  </si>
  <si>
    <t>CORE-RBP-BPD007-E-034</t>
  </si>
  <si>
    <t>Bill Message Enhancements</t>
  </si>
  <si>
    <t>CORE-CUS-BPD002-E-012</t>
  </si>
  <si>
    <t>Letter Enhancements</t>
  </si>
  <si>
    <t>CORE-RBP-BPD007-E-040</t>
  </si>
  <si>
    <t>Process records and generate bill calc lines</t>
  </si>
  <si>
    <t>CORE-RBP-BPD007-E-016</t>
  </si>
  <si>
    <t>Custom SA type FT freeze algorithm will be developed to send the full budget amount when partial or blank bill is sent to the customers.</t>
  </si>
  <si>
    <t>CORE-RBP-BPD007-E-006</t>
  </si>
  <si>
    <t>Custom Bill Comparison portal is required to be developed to display comparative analysis of two bills.</t>
  </si>
  <si>
    <t>CORE-RBP-BPD007-E-020-8</t>
  </si>
  <si>
    <t>Enter Processing Algorithm Annual process for true up (as maintained in Project) will be done and status will be moved back to Active. Based on refund mechanism (i.e. A/P refund or bill credit) will be given. a. Any monetary credit remaining on the Host Account after all Satellite Account(s) have been credited shall be converted back to the kWhr equivalent at the per-kWhr rate applicable to the Host Account’s Service Classification for the current billing period. The kWhr shall then be converted to a monetary credit based on the Company’s Avoided Energy Cost for the calendar year c. Each year, any Annual Credit on the CDG Host Account will be distributed to one or more of its CDG Satellite Accounts pursuant to the CDG Host’s instructions, and carried forward on that Satellite Account to the next year. Any undistributed portion of the Annual Credit will be carried forward on the CDG Host Account for up to two years and forfeited thereafter NOTE: The rated adjustment types will used in order to use base rate engine functionality.</t>
  </si>
  <si>
    <t>CORE-RBP-BPD007-E-021-5</t>
  </si>
  <si>
    <t>System automatically derives calc lines for original bill segments and calc lines for rebill scenario and creates billable charge for converted bills</t>
  </si>
  <si>
    <t>CORE-RBP-BPD007-024</t>
  </si>
  <si>
    <t>a custom Bill Print Extract – Algorithm to include the fields to be printed on the bill in the bill print extract file. </t>
  </si>
  <si>
    <t>Variance from Planned</t>
  </si>
  <si>
    <t xml:space="preserve">Facilities </t>
  </si>
  <si>
    <t>Original Hours</t>
  </si>
  <si>
    <t>Original Cost Estimate</t>
  </si>
  <si>
    <t>Updated Hours</t>
  </si>
  <si>
    <t>Updated Cost Estimate</t>
  </si>
  <si>
    <t>Project management</t>
  </si>
  <si>
    <t>Initiate Project</t>
  </si>
  <si>
    <t>Understand Project Stakeholder Goals and Expectations</t>
  </si>
  <si>
    <t>Establish Project Governance</t>
  </si>
  <si>
    <t>Plan Project Scope</t>
  </si>
  <si>
    <t>Mobilize Project</t>
  </si>
  <si>
    <t>Manage Project</t>
  </si>
  <si>
    <t>Manage Project Governance</t>
  </si>
  <si>
    <t>Manage Project Scope and Requirements</t>
  </si>
  <si>
    <t>Manage Project Releases</t>
  </si>
  <si>
    <t>Manage Project Work Plan and Time</t>
  </si>
  <si>
    <t>Manage Project Performance and Reporting</t>
  </si>
  <si>
    <t>Manage Project Issues</t>
  </si>
  <si>
    <t>Manage Project Risks</t>
  </si>
  <si>
    <t>Manage Project Quality</t>
  </si>
  <si>
    <t>Manage Project Stakeholder Expectations</t>
  </si>
  <si>
    <t>Manage Suppliers/Alliance Partners - Project</t>
  </si>
  <si>
    <t>Manage Resources - Project</t>
  </si>
  <si>
    <t>Manage Configuration - Project</t>
  </si>
  <si>
    <t>Manage Work Environment - Project</t>
  </si>
  <si>
    <t>Manage Business Case - Project</t>
  </si>
  <si>
    <t>Close Project</t>
  </si>
  <si>
    <t>Sign-off Project</t>
  </si>
  <si>
    <t>Envision</t>
  </si>
  <si>
    <t>High level plan</t>
  </si>
  <si>
    <t>Refine High-level Requirements</t>
  </si>
  <si>
    <t>Validate Current Application Capabilities</t>
  </si>
  <si>
    <t>Test Spreadsheet - Plan (X)</t>
  </si>
  <si>
    <t>Validate Current Technical Architecture Capabilities</t>
  </si>
  <si>
    <t>Validate Current Training and Performance Support Capabilities</t>
  </si>
  <si>
    <t>Refine Solution Blueprint</t>
  </si>
  <si>
    <t>Refine Delivery Strategy</t>
  </si>
  <si>
    <t>Validate Planning Deliverables</t>
  </si>
  <si>
    <t>Sign-off Planning Deliverables</t>
  </si>
  <si>
    <t>Analyze Application</t>
  </si>
  <si>
    <t>Analyze Business Processes</t>
  </si>
  <si>
    <t>Identify Application Requirements</t>
  </si>
  <si>
    <t>Assess Process Gaps</t>
  </si>
  <si>
    <t>Perform Fit Gap Analysis</t>
  </si>
  <si>
    <t>Define Application Metrics</t>
  </si>
  <si>
    <t>Refine Application Metrics</t>
  </si>
  <si>
    <t>Analyze User Roles</t>
  </si>
  <si>
    <t>Select and Update User Roles</t>
  </si>
  <si>
    <t>Define RICEFW Inventories</t>
  </si>
  <si>
    <t>Analyze Integration Solution</t>
  </si>
  <si>
    <t>Define Conversion Strategy</t>
  </si>
  <si>
    <t>Adapt Conversion Strategy</t>
  </si>
  <si>
    <t>Plan Integration Test (Product Test)</t>
  </si>
  <si>
    <t>Plan Performance Test</t>
  </si>
  <si>
    <t>Plan User Acceptance Test</t>
  </si>
  <si>
    <t>Validate Application Analysis Deliverables</t>
  </si>
  <si>
    <t>Sign-off Application Analysis Deliverables</t>
  </si>
  <si>
    <t>Analyze Technical Architecture</t>
  </si>
  <si>
    <t>Gather Technical Requirements</t>
  </si>
  <si>
    <t>Define Application Architecture</t>
  </si>
  <si>
    <t>Assess Technical Architecture Gaps</t>
  </si>
  <si>
    <t>Define System Landscape</t>
  </si>
  <si>
    <t>Define Development Guidelines</t>
  </si>
  <si>
    <t>Define Project Tools</t>
  </si>
  <si>
    <t>Define Sizing and Output Management</t>
  </si>
  <si>
    <t>Analyze Security Needs</t>
  </si>
  <si>
    <t>Analyze Technical Integration</t>
  </si>
  <si>
    <t>Analyze Operations Supervision</t>
  </si>
  <si>
    <t>Analyze Operations Management</t>
  </si>
  <si>
    <t>Analyze Infrastructure Needs</t>
  </si>
  <si>
    <t>Validate Technical Architecture Analysis Deliverables</t>
  </si>
  <si>
    <t>Sign-off Technical Architecture Analysis Deliverables</t>
  </si>
  <si>
    <t>Plan</t>
  </si>
  <si>
    <t>Design Application</t>
  </si>
  <si>
    <t>Design Detailed Business Processes</t>
  </si>
  <si>
    <t>Develop Prototype and Conduct Conference Room Pilot</t>
  </si>
  <si>
    <t>Design Reports and Forms</t>
  </si>
  <si>
    <t>Design Extensions</t>
  </si>
  <si>
    <t>Design Data Conversion</t>
  </si>
  <si>
    <t>Design Integration Solution</t>
  </si>
  <si>
    <t>Design Workflows</t>
  </si>
  <si>
    <t>Plan Assembly Test</t>
  </si>
  <si>
    <t>Validate Application Design Deliverables</t>
  </si>
  <si>
    <t>Sign-off Application Design Deliverables</t>
  </si>
  <si>
    <t>Design Technical Architecture</t>
  </si>
  <si>
    <t>Set up System Landscape (Project)</t>
  </si>
  <si>
    <t>Enable Project Tools</t>
  </si>
  <si>
    <t>Refine Sizing and Perform Output Management Detailed Design</t>
  </si>
  <si>
    <t>Design Security</t>
  </si>
  <si>
    <t>Design Technical Integration</t>
  </si>
  <si>
    <t>Design Operations Supervision</t>
  </si>
  <si>
    <t>Design Operations Management</t>
  </si>
  <si>
    <t>Set up Project Infrastructure</t>
  </si>
  <si>
    <t>Design Production Infrastructure</t>
  </si>
  <si>
    <t>Validate Technical Architecture Design Deliverables</t>
  </si>
  <si>
    <t>Sign-off Technical Architecture Design Deliverables</t>
  </si>
  <si>
    <t>Build</t>
  </si>
  <si>
    <t>Build Application</t>
  </si>
  <si>
    <t>Build and Test Configuration</t>
  </si>
  <si>
    <t>Perform Detailed Technical Design</t>
  </si>
  <si>
    <t>Cleanse Existing Data</t>
  </si>
  <si>
    <t>Plan Unit Test</t>
  </si>
  <si>
    <t>Build and Test RICEFW Components</t>
  </si>
  <si>
    <t>Validate Application Build</t>
  </si>
  <si>
    <t>Sign-off Application Build</t>
  </si>
  <si>
    <t>Build Technical Architecture</t>
  </si>
  <si>
    <t>Maintain System Landscape (Project)</t>
  </si>
  <si>
    <t>Manage / Maintain Project Tools</t>
  </si>
  <si>
    <t>Set up System Landscape (Production)</t>
  </si>
  <si>
    <t>Build and Test Security Components</t>
  </si>
  <si>
    <t>Build and Test Execution Architecture Components</t>
  </si>
  <si>
    <t>Build and Test Operations Supervision Components</t>
  </si>
  <si>
    <t>Build and Test Operations Architecture Components</t>
  </si>
  <si>
    <t>Maintain Project Infrastructure</t>
  </si>
  <si>
    <t>Set up Production Infrastructure</t>
  </si>
  <si>
    <t>Validate Technical Architecture Build</t>
  </si>
  <si>
    <t>Sign-off Technical Architecture Build</t>
  </si>
  <si>
    <t>Stabilize</t>
  </si>
  <si>
    <t>Test Application</t>
  </si>
  <si>
    <t>Prepare and Execute Assembly Test</t>
  </si>
  <si>
    <t>Confirm Assembly-Tested Application</t>
  </si>
  <si>
    <t>Sign-off Assembly-Tested Application</t>
  </si>
  <si>
    <t>Prepare and Execute Product Test</t>
  </si>
  <si>
    <t>Prepare and Execute Performance Test</t>
  </si>
  <si>
    <t>Perform Mock Conversion</t>
  </si>
  <si>
    <t>Confirm Product-Tested Application</t>
  </si>
  <si>
    <t>Sign-off Product-Tested Application</t>
  </si>
  <si>
    <t>Prepare and Execute User Acceptance Test</t>
  </si>
  <si>
    <t>Validate User-Accepted Application</t>
  </si>
  <si>
    <t>Sign-off User-Accepted Application</t>
  </si>
  <si>
    <t>Test Technical Architecture</t>
  </si>
  <si>
    <t>Maintain System Landscape (Production)</t>
  </si>
  <si>
    <t>Prepare and Execute String Test for Security</t>
  </si>
  <si>
    <t>Prepare and Execute String Test for Execution Architecture</t>
  </si>
  <si>
    <t>Prepare and Execute String Test for Operations Architecture</t>
  </si>
  <si>
    <t>Prepare and Execute String Test for Production Infrastructure</t>
  </si>
  <si>
    <t>Maintain Production Infrastructure</t>
  </si>
  <si>
    <t>Validate Tested Technical Architecture</t>
  </si>
  <si>
    <t>Sign-off Tested Technical Architecture</t>
  </si>
  <si>
    <t>Test Training and Performance Support</t>
  </si>
  <si>
    <t>Define Support Requirements</t>
  </si>
  <si>
    <t>Determine Impact on Production Operations</t>
  </si>
  <si>
    <t>Confirm Compliance with Operational Requirements</t>
  </si>
  <si>
    <t>Develop Service Introduction Plan</t>
  </si>
  <si>
    <t>Prepare Production Operations for Application Deployment</t>
  </si>
  <si>
    <t>Integrate With Production Operations</t>
  </si>
  <si>
    <t>Deploy</t>
  </si>
  <si>
    <t>Go-Live Preparation</t>
  </si>
  <si>
    <t>Plan for Deployment</t>
  </si>
  <si>
    <t>Prepare for Deployment</t>
  </si>
  <si>
    <t>Prepare for Migration</t>
  </si>
  <si>
    <t>Prepare for Production Simulation</t>
  </si>
  <si>
    <t>Authorize Deployment</t>
  </si>
  <si>
    <t>Go-Live Execution</t>
  </si>
  <si>
    <t>Set Up Deployment Environment</t>
  </si>
  <si>
    <t>Assess Go-Live Readiness</t>
  </si>
  <si>
    <t>Execute Go-Live Plan</t>
  </si>
  <si>
    <t>Migrate to Production</t>
  </si>
  <si>
    <t>Perform Production Simulation</t>
  </si>
  <si>
    <t>Convert Data</t>
  </si>
  <si>
    <t>Validate Deployed Application</t>
  </si>
  <si>
    <t>Sign-off Deployed Application</t>
  </si>
  <si>
    <t>Post Go-Live Support</t>
  </si>
  <si>
    <t>Fine Tune Application</t>
  </si>
  <si>
    <t>Support Production Environment</t>
  </si>
  <si>
    <t>Total CC&amp;B Solution Capital</t>
  </si>
  <si>
    <t>Original Business Case</t>
  </si>
  <si>
    <t>Update Business Case</t>
  </si>
  <si>
    <t>Update in CIMS during the implementation to provide complex billing information &amp; user rate information to self service.</t>
  </si>
  <si>
    <t xml:space="preserve">ORU: Functionality Added to CIMS during project to send data to the Web regarding Complex Billing </t>
  </si>
  <si>
    <t xml:space="preserve">CECONY: Functionality Added to CSS during project to send data to the Web regarding Complex Billing </t>
  </si>
  <si>
    <t>CC&amp;B v2.8 Upgrade - Retail Choice</t>
  </si>
  <si>
    <t>Additional impacts to Retail Choice from upgrading to latest version of Oracle CC&amp;B to align to Oracle roadmap</t>
  </si>
  <si>
    <t>New functionality on Web Self Service to create the MSC calculator implemented during the program.</t>
  </si>
  <si>
    <t>Additional capability to identify low income customers and provide their tier information quickly to provide relevant billing information</t>
  </si>
  <si>
    <t>A streamlined approach was identified for supporting bill print across both companies to reduce total cost of ownership</t>
  </si>
  <si>
    <t>Pending Start Service Email Confirmation</t>
  </si>
  <si>
    <t>Customer notification is sent when the start is pending after the expected date to alert customers that no action is required from them.</t>
  </si>
  <si>
    <t>Campaign is sent to vendors to perform proactive notifications to customers who may discontinue service.</t>
  </si>
  <si>
    <t>Additional DCX &amp; RPA labor needed to support the program</t>
  </si>
  <si>
    <t>Gas Service Line (GSL) Inspection Process Updates</t>
  </si>
  <si>
    <t>New functionality that was released in two phases for customer and landlord controlled access</t>
  </si>
  <si>
    <t>Improved customer experience to allow customers to track the status of their Life Sustaining Equipment consideration request.</t>
  </si>
  <si>
    <t>Improved customer experience to allow customers to submit and track Medical Hardship programs on My Account and updates on approval process for back office</t>
  </si>
  <si>
    <t>Changes due to COVID to provide COVID indicators that resulted from Senate hearings.</t>
  </si>
  <si>
    <t>Improved customer experience to allow customers to submit enrollment request for Concern Programs on My Account and check for eligibility</t>
  </si>
  <si>
    <t>Start Service - Cold AMI Meter Start Self Service</t>
  </si>
  <si>
    <t>Enhancement to self service to allow remote turn on during a start service when AMI meter status is cold</t>
  </si>
  <si>
    <t>Send notification at outage completion</t>
  </si>
  <si>
    <t>New functionality added during the implementation to provide notifications when an outage is completed to customers.</t>
  </si>
  <si>
    <t>Unclaimed Credit Portal</t>
  </si>
  <si>
    <t>Payment Transfer-Cancel Approval Process</t>
  </si>
  <si>
    <t>Stop all services during Severance</t>
  </si>
  <si>
    <t>Enhancement to disconnect all customer services when entering the severance process.</t>
  </si>
  <si>
    <t>Additional solution component needed to prevent the NYC PSC staff from viewing RECO accounts. Requirement did not exist when operating in separate CIS systems.</t>
  </si>
  <si>
    <t>Integration required to receive multiple inputs vs. single input</t>
  </si>
  <si>
    <t>2023 - January - September</t>
  </si>
  <si>
    <t>Decision to move O&amp;R Gas Forecasting to TCIS requiring integration to CCB that were not originally planned for.</t>
  </si>
  <si>
    <t>Consolidation of the Daily and weekly files but due to vendor limitations this requires new integrations</t>
  </si>
  <si>
    <t>Print Payment Receipts</t>
  </si>
  <si>
    <t>Print receipts for walk in center payments</t>
  </si>
  <si>
    <t>Automate Cancellation of Payments when Case in cancelled</t>
  </si>
  <si>
    <t xml:space="preserve">Updates to Energy Efficiency Benchmarking Application interfaces after a design update </t>
  </si>
  <si>
    <t>Outage Management Integration Updates</t>
  </si>
  <si>
    <t>Additional interfaces needed to communicate outage information and send emergency orders to Outage Management Application</t>
  </si>
  <si>
    <t>Regulatory requirement to allow adjustments for customers on low income programs</t>
  </si>
  <si>
    <t xml:space="preserve"> CECONY Value Stack Subscription Interface Changes</t>
  </si>
  <si>
    <t xml:space="preserve">Demand Management System </t>
  </si>
  <si>
    <t>Integration needed to provide billing history data.</t>
  </si>
  <si>
    <t>Gas Retail Choice Integration</t>
  </si>
  <si>
    <t>Share My Data Changes</t>
  </si>
  <si>
    <t>Web self service pulls this information from a system being decommissioned. A new integration is needed to gather the data</t>
  </si>
  <si>
    <t>Day Ahead NYISO Pricing</t>
  </si>
  <si>
    <t>Web Market Supply Calculator</t>
  </si>
  <si>
    <t>Web Submetering Calculator</t>
  </si>
  <si>
    <t>Planned Interfaces</t>
  </si>
  <si>
    <t>Final Actual Interfaces</t>
  </si>
  <si>
    <t>Planned Extensions</t>
  </si>
  <si>
    <t>Final Actual Extensions</t>
  </si>
  <si>
    <t>Cost Comparisons</t>
  </si>
  <si>
    <t>Summary of Planned and Actual Extensions and Interfaces</t>
  </si>
  <si>
    <t>Investor Owned</t>
  </si>
  <si>
    <t>Original Cost Benefit Analysis</t>
  </si>
  <si>
    <t>New functionality added to web self service during implementation to allow predictive address searching for the start service process.</t>
  </si>
  <si>
    <t>Web - Start/Stop Enhancements</t>
  </si>
  <si>
    <t>PSC Mandated Customer Satisfaction Survey</t>
  </si>
  <si>
    <t>New functionality implemented during the program to pull daily survey samples based on certain customer transactions.</t>
  </si>
  <si>
    <t>CECONY &amp; ORU: Functionality Added to Web for NYSIO day ahead pricing.</t>
  </si>
  <si>
    <t>Updates during the implementation to provide NYISO day ahead pricing to self service.</t>
  </si>
  <si>
    <t>Update during the implementation to provide complex billing information &amp; user rate information to self service.</t>
  </si>
  <si>
    <t>Table 2: 2023 Updated Actual  Capital Expenditures from 2017 to 2024 ($000)</t>
  </si>
  <si>
    <t>Table 3: 2023 Billing Exception Remediation Actual a Capital Expenditures from 2019 to 2024 ($000)</t>
  </si>
  <si>
    <t>Development of automated process for methane sensor management</t>
  </si>
  <si>
    <t>Updated Cost Benefit Analysis Graph</t>
  </si>
  <si>
    <t>Year</t>
  </si>
  <si>
    <t>Cost</t>
  </si>
  <si>
    <t>Benefit</t>
  </si>
  <si>
    <t>Net Cash Flow</t>
  </si>
  <si>
    <t>∑ Cash flow</t>
  </si>
  <si>
    <t>Original Cost Benefit Analysis Graph</t>
  </si>
  <si>
    <t xml:space="preserve">- </t>
  </si>
  <si>
    <t>All Steam Web Self Service backend API's need updates to align with the future technology architecture</t>
  </si>
  <si>
    <t>Operational or Technical Efficiency</t>
  </si>
  <si>
    <t>Unplanned Customer Value</t>
  </si>
  <si>
    <t xml:space="preserve">Additional labor was needed from the managed service provider and other legacy contractor labor to support additional design, development, and testing related to the additional integrations identified. </t>
  </si>
  <si>
    <t xml:space="preserve">Additional Internal Infrastructure Resources </t>
  </si>
  <si>
    <t>Additional labor was required from infrastructure and operations to support additional legacy environments and interfaces identified by the project team.  This is the effort for the legacy side of the interfaces identified.</t>
  </si>
  <si>
    <t>After learning of challenges created by the transition of pending billing exceptions from the existing CIS to a new CIS through benchmarking in 2021, the Company embarked on an initiative to reduce billing exceptions to near zero before Go-Live through the use of augmented vendor staff.</t>
  </si>
  <si>
    <t>Actual hardware costs were less than planned.</t>
  </si>
  <si>
    <t>Actual software costs were less than planned.</t>
  </si>
  <si>
    <t>New functionality on Web Self Service to create the NYISO Day Ahead calculator implemented during the program.</t>
  </si>
  <si>
    <t>As a part of enhancing the Go Live criteria, this included additional testing with Retail Choice providers.  These change orders were for contractor resources needed to support this additional testing effort.</t>
  </si>
  <si>
    <t>Contracted with a third party independent quality assurance advisory team for the program to help identify indicators of risk and delivery alignment to industry best practices, and provide risk monitoring reporting to the Executive Steering Committee.</t>
  </si>
  <si>
    <t>ID #</t>
  </si>
  <si>
    <t>Additional Staff Augmentation Resources (Deployment &amp; Project Management)</t>
  </si>
  <si>
    <t xml:space="preserve">During the implementation, the business continued to evolve and implement new changes to web and mobile digital platforms. This labor was required to keep up with customers preferences on digital channels, which evolved during the project implementation. </t>
  </si>
  <si>
    <t>Additional Reporting Labor (Oracle Utilities Analytics)</t>
  </si>
  <si>
    <t xml:space="preserve">Additional labor was needed to support  reporting requirements to extract, transform, and load the data required to support reports. </t>
  </si>
  <si>
    <t xml:space="preserve">Additional external  resources to support security, controls, and compliance related to the project, all which were key risks to project implementation.   </t>
  </si>
  <si>
    <t>B-0002
B-0003
B-0004</t>
  </si>
  <si>
    <t>Integration Complexities</t>
  </si>
  <si>
    <t xml:space="preserve">B-0001
</t>
  </si>
  <si>
    <t>Requirement  to provide specific landlord and tenant notifications</t>
  </si>
  <si>
    <t>Meter Test Data Sync Update to Generate Notification for Passed Meter Test</t>
  </si>
  <si>
    <t>Nightly sync process is required to ensure most accurate data exists in the Redeem environment.</t>
  </si>
  <si>
    <t>Bill Print Extract Standardization</t>
  </si>
  <si>
    <t>Align the Religious customer experience to commercial for self service to support viewing and downloading of energy usage</t>
  </si>
  <si>
    <t xml:space="preserve">Additional customer notifications regarding payment assistance </t>
  </si>
  <si>
    <t>Work Management Interface Design</t>
  </si>
  <si>
    <t>Integrations required for managing field activity orders</t>
  </si>
  <si>
    <t>Create control guidelines and validation rules around Auto Pay start and end dates and dollar amount withdrawal limits</t>
  </si>
  <si>
    <t>Self Service integrates with a system being decommissioned to share retail choice data.</t>
  </si>
  <si>
    <t>Weekly Account Info from CC&amp;B to Energy Efficiency Platform To Support Local Law 84 Benchmarking</t>
  </si>
  <si>
    <t>New batch jobs required to perform rate calculations</t>
  </si>
  <si>
    <t>Mandatory Hour Pricing and Smart Home Rate Interval Billing</t>
  </si>
  <si>
    <t>Energy Efficiency Benchmarking for Local Law 84 Compliance</t>
  </si>
  <si>
    <t>Print Labels for  Special Mailings</t>
  </si>
  <si>
    <t>OR_StormComm - Internal Web service (on COM servers) that will retrieve ERT status of an electric outage from CIMS PNS tables (DB2 tables). OR_StormComm web service will be called by various web applications the retrieve status of an outage based on premise number. It will be called by CIMS Mobile Web Service, TFCC, VRU and Web pages (OROnline - outage status). Read elec outage status</t>
  </si>
  <si>
    <t>ORStormCSR was created to retrieve the customer`s account number and phone number.  The CSR can retrieve the information by entering either the customer`s name, business name or service address on the Find Account page. This page will be used to access OR_STORM_CSR (CI80TB93) table to retrieve the customer’s information. The database access is coded for a direct hit  If multiple customers have the same name, the page will display all matching rows on the table.</t>
  </si>
  <si>
    <t>1) CIMS file containing monthly electric usage for all customers in current billing cycle. 
2) CIMS tables are read by OR RAIS mainframe programs to provide customer name/addr information for the RAIS application.</t>
  </si>
  <si>
    <t>Broadridge is the vendor that receive our AFP Bill Print file and prints our Customer Bill formatted to our specifications. The Bills are then stuff into envelopes and Send to our Customers</t>
  </si>
  <si>
    <t>Change Request resulted due to additional legacy interfaces identified or new complexities not initially identified.</t>
  </si>
  <si>
    <t>Change Request resulted due to impacts significantly disruptive to the existing business or technical operations.</t>
  </si>
  <si>
    <t>Change Request resulted due to ensuring a consistent or enhanced customer experience when compared to the existing customer experience.</t>
  </si>
  <si>
    <t>Change Request resulted due to changes in regulatory requirements requiring incorporation to remain compliant.</t>
  </si>
  <si>
    <t>Change Request resulted from the project identifying customer benefits by implementing additional changes not initially in project scope.</t>
  </si>
  <si>
    <t>Change Request resulted due to changes in the legacy production system during the implementation period which required CORE changes for solution alignment.</t>
  </si>
  <si>
    <t>Additional Labor for Legacy System Integrations</t>
  </si>
  <si>
    <t>Various Contracts</t>
  </si>
  <si>
    <t>Contract Award</t>
  </si>
  <si>
    <t>List of External Labor Vendor Change Orders and Unplanned Costs</t>
  </si>
  <si>
    <t>Allowance for Funds Used During Construction (AFUDC) costs were less than planned.</t>
  </si>
  <si>
    <t>Additional data sources were identified as a result of new requirements and the resources supporting the workstream were extended to complete the additional project activities.</t>
  </si>
  <si>
    <t>These change orders are for the design, development, and testing of additional interfaces and extensions identified on the project and not within the original fixed fee contract.</t>
  </si>
  <si>
    <t>Details of Program Change Requests Approved by the Change Control Board</t>
  </si>
  <si>
    <t>Quality Assurance</t>
  </si>
  <si>
    <t>Change Order / Contract Amount</t>
  </si>
  <si>
    <t>External Labor Change Orders / Contracts</t>
  </si>
  <si>
    <t>Amount</t>
  </si>
  <si>
    <t xml:space="preserve">Automate the generation of exceptions that require review for dormant ESCOs </t>
  </si>
  <si>
    <t>New Report Requirements Part 1</t>
  </si>
  <si>
    <t>New Report Requirements Part 2</t>
  </si>
  <si>
    <t>Automate field investigation forms such as approvals for process efficiency</t>
  </si>
  <si>
    <t>Changes to proactive email campaigns related to self service move / in move out processes</t>
  </si>
  <si>
    <t>Updates to the check cancellation process to reduce manual work</t>
  </si>
  <si>
    <t>Additional data element required in interface to report net metered usage to the NYISO</t>
  </si>
  <si>
    <t>Add Over Capacity Alarm for Gas Methane Censors</t>
  </si>
  <si>
    <t>Functionality to automate the bill messages from CDG marketers to print on customer bills from Net Metering Order</t>
  </si>
  <si>
    <t>Yearly tax files required to send to financial system for processing</t>
  </si>
  <si>
    <t>New functionality on Web Self Service to create the Submetering calculator implemented during the program to support sub metering companies who by law cannot exceed Con Edison price</t>
  </si>
  <si>
    <t xml:space="preserve">Updates to process for DPS approved rate pilot related data interfaces </t>
  </si>
  <si>
    <t>New gas alarm functionality implemented supporting NYC law requiring censors</t>
  </si>
  <si>
    <t>0.88% for Group 1
5.00% for Group 2</t>
  </si>
  <si>
    <t>Lower than expected Facilities costs due to COVID related remote work, offset by training platform and equipment costs.</t>
  </si>
  <si>
    <t>3 Point Payment Processing system sends the DPP Extract (i.e. Enrollment) to CC&amp;B.</t>
  </si>
  <si>
    <t>Daily meter refresh process for CECONY - CC&amp;B provides meter refresh information to RAIS for previous days cycle.</t>
  </si>
  <si>
    <t>This is an incoming file from Broadridge containing list of customers for which eBill email did not deliver due to incorrect email address. The CC&amp;B process will read this file and remove the customers from e-bill in CC&amp;B (Update Bill Route Type from bill to Postal, Update email address to blank and remove/update account Characteristic of ebill for the customer)</t>
  </si>
  <si>
    <t>Get SDP Id using Meter and borough  GASC_IO_1376B</t>
  </si>
  <si>
    <t>Billing Data file is being sent from CC&amp;B to ConEd boroughs (Queens, Bronx, Manhattan, Westchester, Brooklyn, Staten Island Billing).</t>
  </si>
  <si>
    <t>Rate Pilot IPP web job performs a Get Batch Bill Web service call after getting the  accounts for High Demand</t>
  </si>
  <si>
    <t>Additional unplanned value was identified to implement and new learning platform across the company to more efficiently train and support employees post go-live while providing customer service. This new platform served to reduce call time and therefore customer wait times, a key risk area post go-live.</t>
  </si>
  <si>
    <t>PSC Metric Performance Post Go-Live</t>
  </si>
  <si>
    <t>Performance exceeded target post go-live</t>
  </si>
  <si>
    <t xml:space="preserve">Performance exceeded targets in 4th Quarter. Metric measured quarterly. </t>
  </si>
  <si>
    <t xml:space="preserve">Performance below target for one month after go-live, which was remediated and exceeded targets in the following months </t>
  </si>
  <si>
    <t>Attachment 1</t>
  </si>
  <si>
    <t>Attachment 2</t>
  </si>
  <si>
    <t>Attachment 3</t>
  </si>
  <si>
    <t>Attachment 4</t>
  </si>
  <si>
    <t>Attachment 5</t>
  </si>
  <si>
    <t>Attachment 6</t>
  </si>
  <si>
    <t>Attachment 7</t>
  </si>
  <si>
    <t>Attachment 8</t>
  </si>
  <si>
    <t>Attachment 9</t>
  </si>
  <si>
    <t>Attachment 10</t>
  </si>
  <si>
    <t>Attachment 11</t>
  </si>
  <si>
    <t>Attachment 12</t>
  </si>
  <si>
    <t>Attachment 13</t>
  </si>
  <si>
    <t>Attachment 14</t>
  </si>
  <si>
    <t>Attachment 15</t>
  </si>
  <si>
    <t>Attachment 16</t>
  </si>
  <si>
    <t>Case: 19-E-0065, 19-G-0066</t>
  </si>
  <si>
    <t>Draft Updated Response to DPS Interrogatories – Set CSS Petition - DPS-1</t>
  </si>
  <si>
    <t>Attachment Name</t>
  </si>
  <si>
    <t>Attachment Link</t>
  </si>
  <si>
    <t>Click Here to Retun To Summary Sheet</t>
  </si>
  <si>
    <t>Company Performance January 2024</t>
  </si>
  <si>
    <t>Performance exceeded target in October, December and January. A small sample size in November led to below-target results.</t>
  </si>
  <si>
    <t xml:space="preserve">Performance exceeded targets in November, December and January.  October performance below target due to one rate consultant submitting a high number of complaints for periods before implementation of the new CIS.  </t>
  </si>
  <si>
    <t>Planned and Actual Cost Variance Descriptions</t>
  </si>
  <si>
    <t>This workbook contains 16 attachments supporting the Company updated responses to its April 2023 petition regarding costs associated with its CORE project</t>
  </si>
  <si>
    <t>Planned and Actual Costs by Cost Category</t>
  </si>
  <si>
    <t xml:space="preserve">After submitting the business case, the Company completed a competitive procurement process. The price differential between the top two vendors was 0.1%. The Company completed contract negotiations and the cost for services was greater than the amount estimated in the business plan.  This line item is the cost difference between the fixed fee contract and the business plan estimated amount for services.  </t>
  </si>
  <si>
    <t>NA - Contingency Allocated</t>
  </si>
  <si>
    <t xml:space="preserve">Additional internal labor costs for staff to support additional project effort and risk mitigation, including build, testing and deployment of additional integration and extensions.  </t>
  </si>
  <si>
    <t>Additional external labor costs associated with vendor change orders, to support additional project effort and risk mitigation, including build, testing and deployment of additional integration and extensions.</t>
  </si>
  <si>
    <t xml:space="preserve">Internal Labor </t>
  </si>
  <si>
    <t>Project contingency of 15% capital spending for labor, travel, and labor overheads.  No contingency was applied to hardware and software.</t>
  </si>
  <si>
    <t>REDACTED</t>
  </si>
  <si>
    <t>List of External Labor Vendor Change Orders and Unplanned Costs (Redacted)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</si>
</sst>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u/>
      <sz val="10"/>
      <color rgb="FF000000"/>
      <name val="Times New Roman"/>
      <family val="1"/>
    </font>
    <font>
      <sz val="10"/>
      <color theme="1"/>
      <name val="Times New Roman"/>
      <family val="1"/>
    </font>
    <font>
      <sz val="10"/>
      <color rgb="FF000000"/>
      <name val="Times New Roman"/>
      <family val="1"/>
    </font>
    <font>
      <b/>
      <sz val="10"/>
      <color theme="1"/>
      <name val="Times New Roman"/>
      <family val="1"/>
    </font>
    <font>
      <b/>
      <sz val="10"/>
      <color rgb="FF000000"/>
      <name val="Times New Roman"/>
      <family val="1"/>
    </font>
    <font>
      <sz val="10"/>
      <name val="Times New Roman"/>
      <family val="1"/>
    </font>
    <font>
      <b/>
      <sz val="8"/>
      <color theme="1"/>
      <name val="Times New Roman"/>
      <family val="1"/>
    </font>
    <font>
      <sz val="8"/>
      <color theme="1"/>
      <name val="Times New Roman"/>
      <family val="1"/>
    </font>
    <font>
      <b/>
      <sz val="10"/>
      <name val="Times New Roman"/>
      <family val="1"/>
    </font>
    <font>
      <b/>
      <sz val="16"/>
      <color theme="1"/>
      <name val="Times New Roman"/>
      <family val="1"/>
    </font>
    <font>
      <sz val="11"/>
      <color rgb="FFFF0000"/>
      <name val="Calibri"/>
      <family val="2"/>
      <scheme val="minor"/>
    </font>
    <font>
      <sz val="16"/>
      <color theme="1"/>
      <name val="Times New Roman"/>
      <family val="1"/>
    </font>
    <font>
      <u/>
      <sz val="11"/>
      <color theme="10"/>
      <name val="Calibri"/>
      <family val="2"/>
      <scheme val="minor"/>
    </font>
    <font>
      <b/>
      <sz val="16"/>
      <name val="Times New Roman"/>
      <family val="1"/>
    </font>
    <font>
      <b/>
      <sz val="11"/>
      <name val="Times New Roman"/>
      <family val="1"/>
    </font>
    <font>
      <b/>
      <sz val="11"/>
      <color rgb="FF000000"/>
      <name val="Times New Roman"/>
      <family val="1"/>
    </font>
    <font>
      <sz val="12"/>
      <color theme="1"/>
      <name val="Times New Roman"/>
      <family val="1"/>
    </font>
    <font>
      <sz val="12"/>
      <name val="Times New Roman"/>
      <family val="1"/>
    </font>
    <font>
      <b/>
      <sz val="16"/>
      <color rgb="FF000000"/>
      <name val="Times New Roman"/>
      <family val="1"/>
    </font>
    <font>
      <sz val="14"/>
      <color theme="1"/>
      <name val="Times New Roman"/>
      <family val="1"/>
    </font>
    <font>
      <b/>
      <sz val="12"/>
      <color theme="1"/>
      <name val="Times New Roman"/>
      <family val="1"/>
    </font>
    <font>
      <sz val="11"/>
      <color theme="1"/>
      <name val="Times New Roman"/>
      <family val="1"/>
    </font>
    <font>
      <u/>
      <sz val="11"/>
      <color theme="10"/>
      <name val="Times New Roman"/>
      <family val="1"/>
    </font>
    <font>
      <sz val="11"/>
      <name val="Times New Roman"/>
      <family val="1"/>
    </font>
    <font>
      <b/>
      <sz val="11"/>
      <color theme="1"/>
      <name val="Times New Roman"/>
      <family val="1"/>
    </font>
  </fonts>
  <fills count="11">
    <fill>
      <patternFill patternType="none"/>
    </fill>
    <fill>
      <patternFill patternType="gray125"/>
    </fill>
    <fill>
      <patternFill patternType="solid">
        <fgColor rgb="FFBFBFBF"/>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A6A6A6"/>
        <bgColor indexed="64"/>
      </patternFill>
    </fill>
    <fill>
      <patternFill patternType="solid">
        <fgColor rgb="FFD9D9D9"/>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medium">
        <color rgb="FFD9D9D9"/>
      </left>
      <right style="medium">
        <color rgb="FFD9D9D9"/>
      </right>
      <top style="medium">
        <color rgb="FFD9D9D9"/>
      </top>
      <bottom style="medium">
        <color rgb="FFD9D9D9"/>
      </bottom>
      <diagonal/>
    </border>
    <border>
      <left/>
      <right style="medium">
        <color rgb="FFD9D9D9"/>
      </right>
      <top style="medium">
        <color rgb="FFD9D9D9"/>
      </top>
      <bottom style="medium">
        <color rgb="FFD9D9D9"/>
      </bottom>
      <diagonal/>
    </border>
    <border>
      <left style="medium">
        <color rgb="FFD9D9D9"/>
      </left>
      <right style="medium">
        <color rgb="FFD9D9D9"/>
      </right>
      <top/>
      <bottom style="medium">
        <color rgb="FFD9D9D9"/>
      </bottom>
      <diagonal/>
    </border>
    <border>
      <left style="medium">
        <color rgb="FFD9D9D9"/>
      </left>
      <right style="medium">
        <color rgb="FFD9D9D9"/>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5" fillId="0" borderId="0" applyNumberFormat="0" applyFill="0" applyBorder="0" applyAlignment="0" applyProtection="0"/>
  </cellStyleXfs>
  <cellXfs count="212">
    <xf numFmtId="0" fontId="0" fillId="0" borderId="0" xfId="0"/>
    <xf numFmtId="0" fontId="0" fillId="0" borderId="0" xfId="0" applyAlignment="1">
      <alignment horizontal="center" vertical="center" wrapText="1"/>
    </xf>
    <xf numFmtId="0" fontId="4" fillId="0" borderId="0" xfId="0" applyFont="1"/>
    <xf numFmtId="0" fontId="6" fillId="3" borderId="1" xfId="0" applyFont="1" applyFill="1" applyBorder="1" applyAlignment="1">
      <alignment horizontal="center" vertical="center" wrapText="1"/>
    </xf>
    <xf numFmtId="0" fontId="4" fillId="0" borderId="1" xfId="0" applyFont="1" applyBorder="1"/>
    <xf numFmtId="164" fontId="4" fillId="0" borderId="1" xfId="1" applyNumberFormat="1" applyFont="1" applyBorder="1"/>
    <xf numFmtId="0" fontId="6" fillId="0" borderId="1" xfId="0" applyFont="1" applyBorder="1"/>
    <xf numFmtId="164" fontId="6" fillId="0" borderId="1" xfId="0" applyNumberFormat="1" applyFont="1" applyBorder="1"/>
    <xf numFmtId="0" fontId="4" fillId="0" borderId="0" xfId="0" applyFont="1" applyAlignment="1">
      <alignment horizontal="center" vertical="center" wrapText="1"/>
    </xf>
    <xf numFmtId="0" fontId="6" fillId="0" borderId="1" xfId="0" applyFont="1" applyBorder="1" applyAlignment="1">
      <alignment horizontal="center" vertical="center"/>
    </xf>
    <xf numFmtId="164" fontId="6" fillId="0" borderId="1" xfId="0" applyNumberFormat="1" applyFont="1" applyBorder="1" applyAlignment="1">
      <alignment horizontal="center" vertical="center"/>
    </xf>
    <xf numFmtId="10" fontId="6" fillId="0" borderId="1" xfId="2" applyNumberFormat="1" applyFont="1" applyBorder="1" applyAlignment="1">
      <alignment horizontal="center" vertical="center"/>
    </xf>
    <xf numFmtId="0" fontId="4" fillId="0" borderId="0" xfId="0" applyFont="1" applyAlignment="1">
      <alignment horizontal="center"/>
    </xf>
    <xf numFmtId="0" fontId="6" fillId="0" borderId="1" xfId="0" applyFont="1" applyBorder="1" applyAlignment="1">
      <alignment horizontal="center"/>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4" fillId="5" borderId="4" xfId="0" applyFont="1" applyFill="1" applyBorder="1"/>
    <xf numFmtId="166" fontId="6" fillId="5" borderId="1" xfId="0" applyNumberFormat="1" applyFont="1" applyFill="1" applyBorder="1" applyAlignment="1">
      <alignment horizontal="center"/>
    </xf>
    <xf numFmtId="3" fontId="6" fillId="5" borderId="1" xfId="0" applyNumberFormat="1" applyFont="1" applyFill="1" applyBorder="1" applyAlignment="1">
      <alignment horizontal="center"/>
    </xf>
    <xf numFmtId="0" fontId="6" fillId="5" borderId="8" xfId="0" applyFont="1" applyFill="1" applyBorder="1"/>
    <xf numFmtId="166" fontId="6" fillId="5" borderId="2" xfId="0" applyNumberFormat="1" applyFont="1" applyFill="1" applyBorder="1" applyAlignment="1">
      <alignment horizontal="center"/>
    </xf>
    <xf numFmtId="3" fontId="6" fillId="5" borderId="2" xfId="0" applyNumberFormat="1" applyFont="1" applyFill="1" applyBorder="1" applyAlignment="1">
      <alignment horizontal="center"/>
    </xf>
    <xf numFmtId="0" fontId="4" fillId="6" borderId="8" xfId="0" applyFont="1" applyFill="1" applyBorder="1"/>
    <xf numFmtId="166" fontId="6" fillId="6" borderId="2" xfId="0" applyNumberFormat="1" applyFont="1" applyFill="1" applyBorder="1" applyAlignment="1">
      <alignment horizontal="center"/>
    </xf>
    <xf numFmtId="3" fontId="6" fillId="6" borderId="2" xfId="0" applyNumberFormat="1" applyFont="1" applyFill="1" applyBorder="1" applyAlignment="1">
      <alignment horizontal="center"/>
    </xf>
    <xf numFmtId="0" fontId="4" fillId="0" borderId="8" xfId="0" applyFont="1" applyBorder="1"/>
    <xf numFmtId="3" fontId="4" fillId="0" borderId="2" xfId="0" applyNumberFormat="1" applyFont="1" applyBorder="1"/>
    <xf numFmtId="44" fontId="4" fillId="0" borderId="2" xfId="1" applyFont="1" applyFill="1" applyBorder="1"/>
    <xf numFmtId="3" fontId="8" fillId="6" borderId="2" xfId="0" applyNumberFormat="1" applyFont="1" applyFill="1" applyBorder="1"/>
    <xf numFmtId="44" fontId="8" fillId="6" borderId="2" xfId="1" applyFont="1" applyFill="1" applyBorder="1"/>
    <xf numFmtId="3" fontId="4" fillId="6" borderId="2" xfId="0" applyNumberFormat="1" applyFont="1" applyFill="1" applyBorder="1"/>
    <xf numFmtId="44" fontId="4" fillId="6" borderId="2" xfId="1" applyFont="1" applyFill="1" applyBorder="1"/>
    <xf numFmtId="3" fontId="4" fillId="5" borderId="2" xfId="0" applyNumberFormat="1" applyFont="1" applyFill="1" applyBorder="1"/>
    <xf numFmtId="44" fontId="4" fillId="5" borderId="2" xfId="1" applyFont="1" applyFill="1" applyBorder="1"/>
    <xf numFmtId="0" fontId="4" fillId="6" borderId="2" xfId="0" applyFont="1" applyFill="1" applyBorder="1" applyAlignment="1">
      <alignment horizontal="center"/>
    </xf>
    <xf numFmtId="44" fontId="4" fillId="6" borderId="2" xfId="1" applyFont="1" applyFill="1" applyBorder="1" applyAlignment="1">
      <alignment horizontal="center"/>
    </xf>
    <xf numFmtId="0" fontId="4" fillId="5" borderId="2" xfId="0" applyFont="1" applyFill="1" applyBorder="1" applyAlignment="1">
      <alignment horizontal="center"/>
    </xf>
    <xf numFmtId="44" fontId="4" fillId="5" borderId="2" xfId="1" applyFont="1" applyFill="1" applyBorder="1" applyAlignment="1">
      <alignment horizontal="center"/>
    </xf>
    <xf numFmtId="0" fontId="4" fillId="6" borderId="2" xfId="0" applyFont="1" applyFill="1" applyBorder="1"/>
    <xf numFmtId="0" fontId="6" fillId="0" borderId="6" xfId="0" applyFont="1" applyBorder="1" applyAlignment="1">
      <alignment horizontal="center"/>
    </xf>
    <xf numFmtId="3" fontId="6" fillId="0" borderId="3" xfId="0" applyNumberFormat="1" applyFont="1" applyBorder="1"/>
    <xf numFmtId="44" fontId="6" fillId="0" borderId="3" xfId="1" applyFont="1" applyBorder="1"/>
    <xf numFmtId="44" fontId="4" fillId="0" borderId="0" xfId="0" applyNumberFormat="1" applyFont="1"/>
    <xf numFmtId="0" fontId="6" fillId="0" borderId="0" xfId="0" applyFont="1" applyAlignment="1">
      <alignment horizontal="center"/>
    </xf>
    <xf numFmtId="0" fontId="6" fillId="0" borderId="9" xfId="0" applyFont="1" applyBorder="1" applyAlignment="1">
      <alignment horizontal="center"/>
    </xf>
    <xf numFmtId="0" fontId="4" fillId="0" borderId="9" xfId="0" applyFont="1" applyBorder="1"/>
    <xf numFmtId="0" fontId="4" fillId="0" borderId="0" xfId="0" applyFont="1" applyAlignment="1">
      <alignment wrapText="1"/>
    </xf>
    <xf numFmtId="0" fontId="4"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164" fontId="4" fillId="0" borderId="4" xfId="0" applyNumberFormat="1" applyFont="1" applyBorder="1"/>
    <xf numFmtId="9" fontId="4" fillId="0" borderId="1" xfId="2" applyFont="1" applyBorder="1"/>
    <xf numFmtId="0" fontId="6" fillId="6" borderId="1" xfId="0" applyFont="1" applyFill="1" applyBorder="1"/>
    <xf numFmtId="0" fontId="6" fillId="6" borderId="11" xfId="0" applyFont="1" applyFill="1" applyBorder="1" applyAlignment="1">
      <alignment horizontal="center"/>
    </xf>
    <xf numFmtId="164" fontId="4" fillId="0" borderId="1" xfId="1" applyNumberFormat="1" applyFont="1" applyFill="1" applyBorder="1" applyAlignment="1">
      <alignment horizontal="center"/>
    </xf>
    <xf numFmtId="164" fontId="6" fillId="0" borderId="3" xfId="0" applyNumberFormat="1" applyFont="1" applyBorder="1"/>
    <xf numFmtId="9" fontId="6" fillId="0" borderId="1" xfId="2" applyFont="1" applyBorder="1"/>
    <xf numFmtId="0" fontId="6" fillId="6" borderId="1"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xf numFmtId="164" fontId="10" fillId="0" borderId="1" xfId="1" applyNumberFormat="1" applyFont="1" applyBorder="1"/>
    <xf numFmtId="165" fontId="10" fillId="0" borderId="1" xfId="2" applyNumberFormat="1" applyFont="1" applyBorder="1"/>
    <xf numFmtId="0" fontId="10" fillId="0" borderId="0" xfId="0" applyFont="1"/>
    <xf numFmtId="0" fontId="9" fillId="0" borderId="1" xfId="0" applyFont="1" applyBorder="1"/>
    <xf numFmtId="164" fontId="9" fillId="0" borderId="1" xfId="0" applyNumberFormat="1" applyFont="1" applyBorder="1"/>
    <xf numFmtId="10" fontId="9" fillId="0" borderId="1" xfId="2" applyNumberFormat="1" applyFont="1" applyBorder="1"/>
    <xf numFmtId="0" fontId="9" fillId="3" borderId="1" xfId="0" applyFont="1" applyFill="1" applyBorder="1" applyAlignment="1">
      <alignment horizontal="center"/>
    </xf>
    <xf numFmtId="164" fontId="10" fillId="0" borderId="1" xfId="0" applyNumberFormat="1" applyFont="1" applyBorder="1"/>
    <xf numFmtId="166" fontId="0" fillId="0" borderId="0" xfId="3" applyNumberFormat="1" applyFont="1"/>
    <xf numFmtId="0" fontId="2" fillId="0" borderId="0" xfId="0" applyFont="1" applyAlignment="1">
      <alignment horizontal="center" wrapText="1"/>
    </xf>
    <xf numFmtId="8" fontId="4" fillId="0" borderId="1" xfId="0" applyNumberFormat="1" applyFont="1" applyBorder="1"/>
    <xf numFmtId="14" fontId="6" fillId="6" borderId="1" xfId="0" applyNumberFormat="1" applyFont="1" applyFill="1" applyBorder="1" applyAlignment="1">
      <alignment horizontal="center" vertical="center" wrapText="1"/>
    </xf>
    <xf numFmtId="14" fontId="4" fillId="0" borderId="1" xfId="0" applyNumberFormat="1" applyFont="1" applyBorder="1" applyAlignment="1">
      <alignment horizontal="center" wrapText="1"/>
    </xf>
    <xf numFmtId="166" fontId="4" fillId="0" borderId="1" xfId="3" applyNumberFormat="1" applyFont="1" applyBorder="1" applyAlignment="1">
      <alignment horizontal="center" wrapText="1"/>
    </xf>
    <xf numFmtId="166" fontId="4" fillId="0" borderId="1" xfId="3" applyNumberFormat="1" applyFont="1" applyBorder="1"/>
    <xf numFmtId="0" fontId="3" fillId="2" borderId="1" xfId="0" applyFont="1" applyFill="1" applyBorder="1" applyAlignment="1">
      <alignment horizontal="center" vertical="center" wrapText="1"/>
    </xf>
    <xf numFmtId="0" fontId="4" fillId="0" borderId="1" xfId="0" applyFont="1" applyBorder="1" applyAlignment="1">
      <alignment vertical="center" wrapText="1"/>
    </xf>
    <xf numFmtId="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0" xfId="0" applyFont="1" applyAlignment="1">
      <alignment vertical="center"/>
    </xf>
    <xf numFmtId="0" fontId="4" fillId="0" borderId="0" xfId="0" applyFont="1" applyAlignment="1">
      <alignment vertical="center"/>
    </xf>
    <xf numFmtId="6" fontId="4" fillId="0" borderId="0" xfId="0" applyNumberFormat="1" applyFont="1"/>
    <xf numFmtId="0" fontId="8" fillId="0" borderId="0" xfId="0" applyFont="1"/>
    <xf numFmtId="0" fontId="11" fillId="6" borderId="1"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wrapText="1"/>
    </xf>
    <xf numFmtId="0" fontId="6" fillId="6" borderId="1" xfId="0" applyFont="1" applyFill="1" applyBorder="1" applyAlignment="1">
      <alignment horizontal="center"/>
    </xf>
    <xf numFmtId="0" fontId="12" fillId="0" borderId="0" xfId="0" applyFont="1"/>
    <xf numFmtId="166" fontId="4" fillId="0" borderId="1" xfId="3" applyNumberFormat="1" applyFont="1" applyBorder="1" applyAlignment="1"/>
    <xf numFmtId="9" fontId="4" fillId="0" borderId="1" xfId="2" applyFont="1" applyBorder="1" applyAlignment="1"/>
    <xf numFmtId="7" fontId="4" fillId="0" borderId="1" xfId="0" applyNumberFormat="1" applyFont="1" applyBorder="1" applyAlignment="1">
      <alignment horizontal="center" vertical="center" wrapText="1"/>
    </xf>
    <xf numFmtId="0" fontId="13" fillId="0" borderId="0" xfId="0" applyFont="1" applyAlignment="1">
      <alignment horizontal="center"/>
    </xf>
    <xf numFmtId="0" fontId="14" fillId="0" borderId="0" xfId="0" applyFont="1"/>
    <xf numFmtId="0" fontId="6" fillId="5" borderId="1" xfId="0" applyFont="1" applyFill="1" applyBorder="1" applyAlignment="1">
      <alignment horizontal="center" vertical="center" wrapText="1"/>
    </xf>
    <xf numFmtId="0" fontId="8" fillId="0" borderId="0" xfId="0" applyFont="1" applyAlignment="1">
      <alignment wrapText="1"/>
    </xf>
    <xf numFmtId="0" fontId="8" fillId="0" borderId="0" xfId="0" applyFont="1" applyAlignment="1">
      <alignment horizontal="center"/>
    </xf>
    <xf numFmtId="0" fontId="11" fillId="6" borderId="1" xfId="0" applyFont="1" applyFill="1" applyBorder="1" applyAlignment="1">
      <alignment horizontal="left"/>
    </xf>
    <xf numFmtId="0" fontId="4" fillId="0" borderId="0" xfId="0" applyFont="1" applyAlignment="1">
      <alignment horizontal="center" vertical="center"/>
    </xf>
    <xf numFmtId="0" fontId="8" fillId="5" borderId="3" xfId="0" applyFont="1" applyFill="1" applyBorder="1" applyAlignment="1">
      <alignment horizontal="center" vertical="center"/>
    </xf>
    <xf numFmtId="0" fontId="8" fillId="5" borderId="3" xfId="0" applyFont="1" applyFill="1" applyBorder="1" applyAlignment="1">
      <alignment horizontal="center" vertical="center" wrapText="1"/>
    </xf>
    <xf numFmtId="0" fontId="8" fillId="5" borderId="7" xfId="0" applyFont="1" applyFill="1" applyBorder="1" applyAlignment="1">
      <alignment horizontal="center" vertical="center"/>
    </xf>
    <xf numFmtId="0" fontId="8" fillId="0" borderId="0" xfId="0" applyFont="1" applyAlignment="1">
      <alignment horizontal="center" vertical="center"/>
    </xf>
    <xf numFmtId="0" fontId="8" fillId="0" borderId="1" xfId="4" applyFont="1" applyFill="1" applyBorder="1" applyAlignment="1">
      <alignment horizontal="center" vertical="center" wrapText="1"/>
    </xf>
    <xf numFmtId="0" fontId="11" fillId="5" borderId="1" xfId="0" applyFont="1" applyFill="1" applyBorder="1" applyAlignment="1">
      <alignment horizontal="center" vertical="center" wrapText="1"/>
    </xf>
    <xf numFmtId="0" fontId="6" fillId="0" borderId="0" xfId="0" applyFont="1"/>
    <xf numFmtId="164" fontId="4" fillId="0" borderId="1" xfId="1" applyNumberFormat="1" applyFont="1" applyFill="1" applyBorder="1"/>
    <xf numFmtId="0" fontId="16" fillId="0" borderId="0" xfId="0" applyFont="1"/>
    <xf numFmtId="6" fontId="8" fillId="0" borderId="1" xfId="0" applyNumberFormat="1" applyFont="1" applyBorder="1" applyAlignment="1">
      <alignment horizontal="center" vertical="center" wrapText="1"/>
    </xf>
    <xf numFmtId="164" fontId="0" fillId="0" borderId="0" xfId="0" applyNumberFormat="1"/>
    <xf numFmtId="44" fontId="0" fillId="0" borderId="0" xfId="0" applyNumberFormat="1"/>
    <xf numFmtId="164" fontId="8" fillId="0" borderId="1" xfId="1" applyNumberFormat="1" applyFont="1" applyFill="1" applyBorder="1"/>
    <xf numFmtId="164" fontId="6" fillId="0" borderId="1" xfId="1" applyNumberFormat="1" applyFont="1" applyBorder="1"/>
    <xf numFmtId="164" fontId="11" fillId="0" borderId="1" xfId="1" applyNumberFormat="1" applyFont="1" applyFill="1" applyBorder="1"/>
    <xf numFmtId="7" fontId="8" fillId="0" borderId="1" xfId="0" applyNumberFormat="1" applyFont="1" applyBorder="1" applyAlignment="1">
      <alignment horizontal="center" vertical="center" wrapText="1"/>
    </xf>
    <xf numFmtId="5" fontId="5" fillId="0" borderId="1" xfId="0" applyNumberFormat="1" applyFont="1" applyBorder="1" applyAlignment="1">
      <alignment horizontal="center" vertical="center" wrapText="1"/>
    </xf>
    <xf numFmtId="164" fontId="6" fillId="0" borderId="1" xfId="1" applyNumberFormat="1" applyFont="1" applyFill="1" applyBorder="1"/>
    <xf numFmtId="10" fontId="4" fillId="0" borderId="1" xfId="2" applyNumberFormat="1" applyFont="1" applyBorder="1"/>
    <xf numFmtId="10" fontId="6" fillId="0" borderId="1" xfId="2" applyNumberFormat="1" applyFont="1" applyBorder="1"/>
    <xf numFmtId="10" fontId="5" fillId="0" borderId="1" xfId="2" applyNumberFormat="1" applyFont="1" applyFill="1" applyBorder="1" applyAlignment="1">
      <alignment horizontal="center" vertical="center"/>
    </xf>
    <xf numFmtId="10" fontId="6" fillId="0" borderId="1" xfId="2" applyNumberFormat="1" applyFont="1" applyBorder="1" applyAlignment="1">
      <alignment horizontal="center"/>
    </xf>
    <xf numFmtId="0" fontId="16" fillId="0" borderId="0" xfId="0" applyFont="1" applyAlignment="1">
      <alignment horizontal="left" vertical="center"/>
    </xf>
    <xf numFmtId="0" fontId="4" fillId="0" borderId="1" xfId="0" applyFont="1" applyBorder="1" applyAlignment="1">
      <alignment horizontal="center" vertical="center"/>
    </xf>
    <xf numFmtId="0" fontId="17" fillId="8" borderId="14" xfId="0" applyFont="1" applyFill="1" applyBorder="1" applyAlignment="1">
      <alignment horizontal="center" vertical="center"/>
    </xf>
    <xf numFmtId="0" fontId="17" fillId="8" borderId="15" xfId="0" applyFont="1" applyFill="1" applyBorder="1" applyAlignment="1">
      <alignment horizontal="center" vertical="center"/>
    </xf>
    <xf numFmtId="0" fontId="18" fillId="8" borderId="14" xfId="0" applyFont="1" applyFill="1" applyBorder="1" applyAlignment="1">
      <alignment horizontal="center" vertical="center"/>
    </xf>
    <xf numFmtId="0" fontId="18" fillId="8" borderId="15" xfId="0" applyFont="1" applyFill="1" applyBorder="1" applyAlignment="1">
      <alignment horizontal="center" vertical="center"/>
    </xf>
    <xf numFmtId="2" fontId="8" fillId="0" borderId="1" xfId="0" applyNumberFormat="1" applyFont="1" applyBorder="1" applyAlignment="1">
      <alignment horizontal="center" vertical="center" wrapText="1"/>
    </xf>
    <xf numFmtId="2" fontId="8" fillId="0" borderId="1" xfId="0" applyNumberFormat="1" applyFont="1" applyBorder="1" applyAlignment="1">
      <alignment vertical="center" wrapText="1"/>
    </xf>
    <xf numFmtId="2" fontId="5" fillId="0" borderId="1" xfId="0" applyNumberFormat="1" applyFont="1" applyBorder="1" applyAlignment="1">
      <alignment horizontal="center" vertical="center" wrapText="1"/>
    </xf>
    <xf numFmtId="2" fontId="8" fillId="0" borderId="0" xfId="0" applyNumberFormat="1" applyFont="1" applyAlignment="1">
      <alignment vertical="center" wrapText="1"/>
    </xf>
    <xf numFmtId="2" fontId="4" fillId="0" borderId="1" xfId="0" applyNumberFormat="1" applyFont="1" applyBorder="1" applyAlignment="1">
      <alignment horizontal="center" vertical="center" wrapText="1"/>
    </xf>
    <xf numFmtId="2" fontId="4" fillId="0" borderId="1" xfId="0" applyNumberFormat="1" applyFont="1" applyBorder="1" applyAlignment="1">
      <alignment vertical="center" wrapText="1"/>
    </xf>
    <xf numFmtId="10" fontId="4" fillId="0" borderId="1" xfId="0" applyNumberFormat="1" applyFont="1" applyBorder="1" applyAlignment="1">
      <alignment horizontal="center" vertical="center" wrapText="1"/>
    </xf>
    <xf numFmtId="0" fontId="8" fillId="0" borderId="0" xfId="0" applyFont="1" applyAlignment="1">
      <alignment vertical="center"/>
    </xf>
    <xf numFmtId="164" fontId="4" fillId="0" borderId="1" xfId="1" applyNumberFormat="1" applyFont="1" applyBorder="1" applyAlignment="1">
      <alignment vertical="center"/>
    </xf>
    <xf numFmtId="165" fontId="4" fillId="0" borderId="1" xfId="2" applyNumberFormat="1" applyFont="1" applyBorder="1" applyAlignment="1">
      <alignment horizontal="center" vertical="center"/>
    </xf>
    <xf numFmtId="164" fontId="4" fillId="0" borderId="1" xfId="1" applyNumberFormat="1" applyFont="1" applyFill="1" applyBorder="1" applyAlignment="1">
      <alignment vertical="center"/>
    </xf>
    <xf numFmtId="0" fontId="15" fillId="0" borderId="0" xfId="4"/>
    <xf numFmtId="0" fontId="19" fillId="0" borderId="0" xfId="0" applyFont="1" applyAlignment="1">
      <alignment vertical="center"/>
    </xf>
    <xf numFmtId="0" fontId="21" fillId="0" borderId="0" xfId="0" applyFont="1" applyAlignment="1">
      <alignment vertical="center"/>
    </xf>
    <xf numFmtId="0" fontId="12" fillId="0" borderId="0" xfId="0" applyFont="1" applyAlignment="1">
      <alignment vertical="center"/>
    </xf>
    <xf numFmtId="0" fontId="0" fillId="0" borderId="0" xfId="0" applyAlignment="1">
      <alignment wrapText="1"/>
    </xf>
    <xf numFmtId="0" fontId="20" fillId="0" borderId="1" xfId="0" applyFont="1" applyBorder="1" applyAlignment="1">
      <alignment horizontal="left" vertical="center"/>
    </xf>
    <xf numFmtId="0" fontId="23" fillId="5" borderId="1" xfId="0" applyFont="1" applyFill="1" applyBorder="1" applyAlignment="1">
      <alignment horizontal="center" vertical="center"/>
    </xf>
    <xf numFmtId="0" fontId="15" fillId="0" borderId="1" xfId="4" quotePrefix="1" applyBorder="1" applyAlignment="1">
      <alignment horizontal="center" vertical="center"/>
    </xf>
    <xf numFmtId="0" fontId="19" fillId="0" borderId="1" xfId="0" applyFont="1" applyBorder="1" applyAlignment="1">
      <alignment vertical="center"/>
    </xf>
    <xf numFmtId="0" fontId="15" fillId="0" borderId="1" xfId="4" applyBorder="1" applyAlignment="1">
      <alignment horizontal="center" vertical="center"/>
    </xf>
    <xf numFmtId="0" fontId="20" fillId="0" borderId="1" xfId="0" applyFont="1" applyBorder="1" applyAlignment="1">
      <alignment vertical="center"/>
    </xf>
    <xf numFmtId="0" fontId="24" fillId="0" borderId="0" xfId="0" applyFont="1"/>
    <xf numFmtId="0" fontId="17" fillId="9" borderId="16" xfId="0" applyFont="1" applyFill="1" applyBorder="1" applyAlignment="1">
      <alignment horizontal="center" vertical="center"/>
    </xf>
    <xf numFmtId="44" fontId="26" fillId="0" borderId="0" xfId="0" applyNumberFormat="1" applyFont="1"/>
    <xf numFmtId="0" fontId="17" fillId="9" borderId="17" xfId="0" applyFont="1" applyFill="1" applyBorder="1" applyAlignment="1">
      <alignment horizontal="center" vertical="center"/>
    </xf>
    <xf numFmtId="44" fontId="26" fillId="0" borderId="9" xfId="0" applyNumberFormat="1" applyFont="1" applyBorder="1"/>
    <xf numFmtId="0" fontId="27" fillId="0" borderId="0" xfId="0" applyFont="1"/>
    <xf numFmtId="44" fontId="27" fillId="0" borderId="0" xfId="0" applyNumberFormat="1" applyFont="1"/>
    <xf numFmtId="0" fontId="27" fillId="0" borderId="0" xfId="0" applyFont="1" applyAlignment="1">
      <alignment horizontal="center"/>
    </xf>
    <xf numFmtId="44" fontId="24" fillId="0" borderId="0" xfId="0" applyNumberFormat="1" applyFont="1"/>
    <xf numFmtId="167" fontId="4" fillId="0" borderId="1" xfId="2" applyNumberFormat="1" applyFont="1" applyBorder="1" applyAlignment="1">
      <alignment horizontal="center" vertical="center" wrapText="1"/>
    </xf>
    <xf numFmtId="0" fontId="4" fillId="0" borderId="1" xfId="0" applyFont="1" applyBorder="1" applyAlignment="1">
      <alignment vertical="center"/>
    </xf>
    <xf numFmtId="0" fontId="8" fillId="0" borderId="1" xfId="0" applyFont="1" applyBorder="1" applyAlignment="1">
      <alignment vertical="center" wrapText="1"/>
    </xf>
    <xf numFmtId="0" fontId="8" fillId="0" borderId="1" xfId="0" applyFont="1" applyBorder="1" applyAlignment="1">
      <alignment vertical="center"/>
    </xf>
    <xf numFmtId="0" fontId="15" fillId="0" borderId="0" xfId="4" applyAlignment="1">
      <alignment vertical="center"/>
    </xf>
    <xf numFmtId="1" fontId="4" fillId="0" borderId="5" xfId="0" applyNumberFormat="1" applyFont="1" applyBorder="1" applyAlignment="1">
      <alignment vertical="center"/>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9" fontId="4" fillId="0" borderId="1" xfId="0" applyNumberFormat="1" applyFont="1" applyBorder="1" applyAlignment="1">
      <alignment vertical="center" wrapText="1"/>
    </xf>
    <xf numFmtId="49" fontId="4" fillId="0" borderId="5" xfId="0" applyNumberFormat="1" applyFont="1" applyBorder="1" applyAlignment="1">
      <alignment vertical="center"/>
    </xf>
    <xf numFmtId="49" fontId="4" fillId="0" borderId="13" xfId="0" applyNumberFormat="1" applyFont="1" applyBorder="1" applyAlignment="1">
      <alignment vertical="center"/>
    </xf>
    <xf numFmtId="49" fontId="4" fillId="0" borderId="11" xfId="0" applyNumberFormat="1" applyFont="1" applyBorder="1" applyAlignment="1">
      <alignment horizontal="center" vertical="center" wrapText="1"/>
    </xf>
    <xf numFmtId="49" fontId="4" fillId="0" borderId="11" xfId="0" applyNumberFormat="1" applyFont="1" applyBorder="1" applyAlignment="1">
      <alignment vertical="center" wrapText="1"/>
    </xf>
    <xf numFmtId="49" fontId="4" fillId="0" borderId="11" xfId="0" applyNumberFormat="1" applyFont="1" applyBorder="1" applyAlignment="1">
      <alignment horizontal="center" vertical="center"/>
    </xf>
    <xf numFmtId="0" fontId="4" fillId="0" borderId="0" xfId="0" applyFont="1" applyAlignment="1">
      <alignment vertical="center" wrapText="1"/>
    </xf>
    <xf numFmtId="0" fontId="8" fillId="5" borderId="7"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4" fillId="0" borderId="5" xfId="0" applyFont="1" applyBorder="1" applyAlignment="1">
      <alignment vertical="center" wrapText="1"/>
    </xf>
    <xf numFmtId="0" fontId="4" fillId="0" borderId="4" xfId="0" applyFont="1" applyBorder="1" applyAlignment="1">
      <alignment vertical="center" wrapText="1"/>
    </xf>
    <xf numFmtId="0" fontId="4" fillId="0" borderId="13"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19" fillId="10" borderId="1" xfId="0" applyFont="1" applyFill="1" applyBorder="1" applyAlignment="1">
      <alignment vertical="center"/>
    </xf>
    <xf numFmtId="0" fontId="22" fillId="0" borderId="0" xfId="0" applyFont="1" applyAlignment="1">
      <alignment wrapText="1"/>
    </xf>
    <xf numFmtId="0" fontId="0" fillId="0" borderId="0" xfId="0" applyAlignment="1">
      <alignment wrapText="1"/>
    </xf>
    <xf numFmtId="0" fontId="15" fillId="0" borderId="0" xfId="4" applyAlignment="1"/>
    <xf numFmtId="0" fontId="0" fillId="0" borderId="0" xfId="0"/>
    <xf numFmtId="0" fontId="11" fillId="7" borderId="4" xfId="0" applyFont="1" applyFill="1" applyBorder="1" applyAlignment="1">
      <alignment horizontal="center"/>
    </xf>
    <xf numFmtId="0" fontId="11" fillId="7" borderId="10" xfId="0" applyFont="1" applyFill="1" applyBorder="1" applyAlignment="1">
      <alignment horizontal="center"/>
    </xf>
    <xf numFmtId="0" fontId="11" fillId="7" borderId="5" xfId="0" applyFont="1" applyFill="1" applyBorder="1" applyAlignment="1">
      <alignment horizontal="center"/>
    </xf>
    <xf numFmtId="0" fontId="11" fillId="7" borderId="4" xfId="0" applyFont="1" applyFill="1" applyBorder="1" applyAlignment="1">
      <alignment horizontal="center" wrapText="1"/>
    </xf>
    <xf numFmtId="0" fontId="0" fillId="0" borderId="10" xfId="0" applyBorder="1" applyAlignment="1">
      <alignment horizontal="center" wrapText="1"/>
    </xf>
    <xf numFmtId="0" fontId="0" fillId="0" borderId="5" xfId="0" applyBorder="1" applyAlignment="1">
      <alignment horizontal="center" wrapText="1"/>
    </xf>
    <xf numFmtId="0" fontId="6" fillId="6" borderId="4" xfId="0" applyFont="1" applyFill="1" applyBorder="1" applyAlignment="1">
      <alignment horizontal="center"/>
    </xf>
    <xf numFmtId="0" fontId="2" fillId="6" borderId="5" xfId="0" applyFont="1" applyFill="1" applyBorder="1" applyAlignment="1">
      <alignment horizontal="center"/>
    </xf>
    <xf numFmtId="0" fontId="6" fillId="3" borderId="4" xfId="0" applyFont="1" applyFill="1" applyBorder="1" applyAlignment="1">
      <alignment horizontal="center"/>
    </xf>
    <xf numFmtId="0" fontId="6" fillId="3" borderId="10" xfId="0" applyFont="1" applyFill="1" applyBorder="1" applyAlignment="1">
      <alignment horizontal="center"/>
    </xf>
    <xf numFmtId="0" fontId="0" fillId="0" borderId="10" xfId="0" applyBorder="1"/>
    <xf numFmtId="0" fontId="0" fillId="0" borderId="5" xfId="0" applyBorder="1"/>
    <xf numFmtId="0" fontId="6" fillId="4" borderId="6" xfId="0" applyFont="1" applyFill="1" applyBorder="1" applyAlignment="1">
      <alignment horizontal="center"/>
    </xf>
    <xf numFmtId="0" fontId="2" fillId="4" borderId="7" xfId="0" applyFont="1" applyFill="1" applyBorder="1" applyAlignment="1">
      <alignment horizontal="center"/>
    </xf>
    <xf numFmtId="0" fontId="15" fillId="0" borderId="0" xfId="4" applyAlignment="1">
      <alignment vertical="center"/>
    </xf>
    <xf numFmtId="0" fontId="0" fillId="0" borderId="0" xfId="0" applyAlignment="1">
      <alignment vertical="center"/>
    </xf>
    <xf numFmtId="0" fontId="6" fillId="5" borderId="1" xfId="0" applyFont="1" applyFill="1" applyBorder="1" applyAlignment="1">
      <alignment horizontal="center" wrapText="1"/>
    </xf>
    <xf numFmtId="0" fontId="2" fillId="5" borderId="1" xfId="0" applyFont="1" applyFill="1" applyBorder="1" applyAlignment="1">
      <alignment horizontal="center" wrapText="1"/>
    </xf>
    <xf numFmtId="0" fontId="6" fillId="6" borderId="1" xfId="0" applyFont="1" applyFill="1" applyBorder="1" applyAlignment="1">
      <alignment horizontal="center" wrapText="1"/>
    </xf>
    <xf numFmtId="0" fontId="2" fillId="6" borderId="1" xfId="0" applyFont="1" applyFill="1" applyBorder="1" applyAlignment="1">
      <alignment horizontal="center" wrapText="1"/>
    </xf>
    <xf numFmtId="0" fontId="11" fillId="7" borderId="1" xfId="0" applyFont="1" applyFill="1" applyBorder="1" applyAlignment="1">
      <alignment horizontal="center"/>
    </xf>
    <xf numFmtId="0" fontId="6" fillId="5" borderId="1" xfId="0" applyFont="1" applyFill="1" applyBorder="1" applyAlignment="1">
      <alignment horizontal="center"/>
    </xf>
    <xf numFmtId="0" fontId="25" fillId="0" borderId="0" xfId="4" applyFont="1" applyAlignment="1"/>
    <xf numFmtId="0" fontId="24" fillId="0" borderId="0" xfId="0" applyFont="1"/>
    <xf numFmtId="164" fontId="4" fillId="0" borderId="1" xfId="1" applyNumberFormat="1" applyFont="1" applyFill="1" applyBorder="1" applyAlignment="1">
      <alignment horizontal="center" vertical="center"/>
    </xf>
  </cellXfs>
  <cellStyles count="5">
    <cellStyle name="Comma" xfId="3" builtinId="3"/>
    <cellStyle name="Currency" xfId="1" builtinId="4"/>
    <cellStyle name="Hyperlink" xfId="4" builtinId="8"/>
    <cellStyle name="Normal" xfId="0" builtinId="0"/>
    <cellStyle name="Percent" xfId="2" builtinId="5"/>
  </cellStyles>
  <dxfs count="30">
    <dxf>
      <font>
        <strike val="0"/>
        <outline val="0"/>
        <shadow val="0"/>
        <u val="none"/>
        <vertAlign val="baseline"/>
        <sz val="10"/>
        <name val="Times New Roman"/>
        <family val="1"/>
        <scheme val="none"/>
      </font>
      <alignment horizontal="general"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name val="Times New Roman"/>
        <family val="1"/>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Times New Roman"/>
        <family val="1"/>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Times New Roman"/>
        <family val="1"/>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Times New Roman"/>
        <family val="1"/>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Times New Roman"/>
        <family val="1"/>
        <scheme val="none"/>
      </font>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0"/>
        <name val="Times New Roman"/>
        <family val="1"/>
        <scheme val="none"/>
      </font>
      <alignment horizontal="general" vertical="center" textRotation="0" wrapText="1" indent="0" justifyLastLine="0" shrinkToFit="0" readingOrder="0"/>
    </dxf>
    <dxf>
      <border>
        <bottom style="thin">
          <color auto="1"/>
        </bottom>
      </border>
    </dxf>
    <dxf>
      <font>
        <strike val="0"/>
        <outline val="0"/>
        <shadow val="0"/>
        <u val="none"/>
        <vertAlign val="baseline"/>
        <sz val="10"/>
        <color auto="1"/>
        <name val="Times New Roman"/>
        <family val="1"/>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0"/>
        <name val="Times New Roman"/>
        <family val="1"/>
        <scheme val="none"/>
      </font>
      <alignment horizontal="general"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name val="Times New Roman"/>
        <family val="1"/>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Times New Roman"/>
        <family val="1"/>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Times New Roman"/>
        <family val="1"/>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Times New Roman"/>
        <family val="1"/>
        <scheme val="none"/>
      </font>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0"/>
        <name val="Times New Roman"/>
        <family val="1"/>
        <scheme val="none"/>
      </font>
      <alignment horizontal="general" vertical="center" textRotation="0" wrapText="1" indent="0" justifyLastLine="0" shrinkToFit="0" readingOrder="0"/>
    </dxf>
    <dxf>
      <border>
        <bottom style="thin">
          <color auto="1"/>
        </bottom>
      </border>
    </dxf>
    <dxf>
      <font>
        <strike val="0"/>
        <outline val="0"/>
        <shadow val="0"/>
        <u val="none"/>
        <vertAlign val="baseline"/>
        <sz val="10"/>
        <color auto="1"/>
        <name val="Times New Roman"/>
        <family val="1"/>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0"/>
        <name val="Times New Roman"/>
        <family val="1"/>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Times New Roman"/>
        <family val="1"/>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Times New Roman"/>
        <family val="1"/>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Times New Roman"/>
        <family val="1"/>
        <scheme val="none"/>
      </font>
      <numFmt numFmtId="30" formatCode="@"/>
      <fill>
        <patternFill patternType="none">
          <fgColor indexed="64"/>
          <bgColor auto="1"/>
        </patternFill>
      </fill>
      <alignment vertical="center" textRotation="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0"/>
        <name val="Times New Roman"/>
        <family val="1"/>
        <scheme val="none"/>
      </font>
      <fill>
        <patternFill patternType="none">
          <fgColor indexed="64"/>
          <bgColor auto="1"/>
        </patternFill>
      </fill>
      <alignment vertical="center" textRotation="0" indent="0" justifyLastLine="0" shrinkToFit="0" readingOrder="0"/>
    </dxf>
    <dxf>
      <border>
        <bottom style="thin">
          <color auto="1"/>
        </bottom>
      </border>
    </dxf>
    <dxf>
      <font>
        <strike val="0"/>
        <outline val="0"/>
        <shadow val="0"/>
        <u val="none"/>
        <vertAlign val="baseline"/>
        <sz val="10"/>
        <color auto="1"/>
        <name val="Times New Roman"/>
        <family val="1"/>
        <scheme val="none"/>
      </font>
      <fill>
        <patternFill patternType="solid">
          <fgColor indexed="64"/>
          <bgColor theme="0" tint="-0.249977111117893"/>
        </patternFill>
      </fill>
      <alignment horizontal="center" vertical="center" textRotation="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30</xdr:row>
      <xdr:rowOff>116417</xdr:rowOff>
    </xdr:from>
    <xdr:to>
      <xdr:col>14</xdr:col>
      <xdr:colOff>102060</xdr:colOff>
      <xdr:row>63</xdr:row>
      <xdr:rowOff>120649</xdr:rowOff>
    </xdr:to>
    <xdr:pic>
      <xdr:nvPicPr>
        <xdr:cNvPr id="2" name="Picture 2">
          <a:extLst>
            <a:ext uri="{FF2B5EF4-FFF2-40B4-BE49-F238E27FC236}">
              <a16:creationId xmlns:a16="http://schemas.microsoft.com/office/drawing/2014/main" id="{A8EF7044-C66F-4BCF-A43A-1F6112164576}"/>
            </a:ext>
          </a:extLst>
        </xdr:cNvPr>
        <xdr:cNvPicPr>
          <a:picLocks noChangeAspect="1"/>
        </xdr:cNvPicPr>
      </xdr:nvPicPr>
      <xdr:blipFill rotWithShape="1">
        <a:blip xmlns:r="http://schemas.openxmlformats.org/officeDocument/2006/relationships" r:embed="rId1"/>
        <a:srcRect t="3865"/>
        <a:stretch/>
      </xdr:blipFill>
      <xdr:spPr>
        <a:xfrm>
          <a:off x="495300" y="6609292"/>
          <a:ext cx="10776410" cy="60811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124096</xdr:colOff>
      <xdr:row>6</xdr:row>
      <xdr:rowOff>52916</xdr:rowOff>
    </xdr:from>
    <xdr:to>
      <xdr:col>16</xdr:col>
      <xdr:colOff>463550</xdr:colOff>
      <xdr:row>26</xdr:row>
      <xdr:rowOff>160361</xdr:rowOff>
    </xdr:to>
    <xdr:pic>
      <xdr:nvPicPr>
        <xdr:cNvPr id="4" name="Picture 3">
          <a:extLst>
            <a:ext uri="{FF2B5EF4-FFF2-40B4-BE49-F238E27FC236}">
              <a16:creationId xmlns:a16="http://schemas.microsoft.com/office/drawing/2014/main" id="{274E5109-56C1-4A27-ADC6-4F3D2CA529FF}"/>
            </a:ext>
          </a:extLst>
        </xdr:cNvPr>
        <xdr:cNvPicPr>
          <a:picLocks noChangeAspect="1"/>
        </xdr:cNvPicPr>
      </xdr:nvPicPr>
      <xdr:blipFill>
        <a:blip xmlns:r="http://schemas.openxmlformats.org/officeDocument/2006/relationships" r:embed="rId1"/>
        <a:stretch>
          <a:fillRect/>
        </a:stretch>
      </xdr:blipFill>
      <xdr:spPr>
        <a:xfrm>
          <a:off x="6175646" y="1240366"/>
          <a:ext cx="5832204" cy="3606295"/>
        </a:xfrm>
        <a:prstGeom prst="rect">
          <a:avLst/>
        </a:prstGeom>
        <a:ln>
          <a:solidFill>
            <a:schemeClr val="tx1"/>
          </a:solidFill>
        </a:ln>
        <a:effectLst>
          <a:softEdge rad="0"/>
        </a:effectLst>
      </xdr:spPr>
    </xdr:pic>
    <xdr:clientData/>
  </xdr:twoCellAnchor>
  <xdr:twoCellAnchor>
    <xdr:from>
      <xdr:col>0</xdr:col>
      <xdr:colOff>0</xdr:colOff>
      <xdr:row>1</xdr:row>
      <xdr:rowOff>0</xdr:rowOff>
    </xdr:from>
    <xdr:to>
      <xdr:col>5</xdr:col>
      <xdr:colOff>0</xdr:colOff>
      <xdr:row>5</xdr:row>
      <xdr:rowOff>4536</xdr:rowOff>
    </xdr:to>
    <xdr:sp macro="" textlink="">
      <xdr:nvSpPr>
        <xdr:cNvPr id="5" name="TextBox 4">
          <a:extLst>
            <a:ext uri="{FF2B5EF4-FFF2-40B4-BE49-F238E27FC236}">
              <a16:creationId xmlns:a16="http://schemas.microsoft.com/office/drawing/2014/main" id="{27883148-6E52-4B9B-94D0-CC2EC5E95F83}"/>
            </a:ext>
          </a:extLst>
        </xdr:cNvPr>
        <xdr:cNvSpPr txBox="1"/>
      </xdr:nvSpPr>
      <xdr:spPr>
        <a:xfrm>
          <a:off x="0" y="260350"/>
          <a:ext cx="4832350" cy="7411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In the original Cost Benefit Analysis, the aggregated financial benefits and costs</a:t>
          </a:r>
          <a:r>
            <a:rPr lang="en-US" sz="1100" b="0"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attributed to the implementation of a new CIS to support both CECONY and O&amp;R</a:t>
          </a:r>
          <a:r>
            <a:rPr lang="en-US" sz="1100" b="0" i="0" u="none" strike="noStrike" baseline="0">
              <a:solidFill>
                <a:schemeClr val="dk1"/>
              </a:solidFill>
              <a:effectLst/>
              <a:latin typeface="Times New Roman" panose="02020603050405020304" pitchFamily="18" charset="0"/>
              <a:ea typeface="+mn-ea"/>
              <a:cs typeface="Times New Roman" panose="02020603050405020304" pitchFamily="18" charset="0"/>
            </a:rPr>
            <a:t> resulted in a net benefit of $595.6M</a:t>
          </a:r>
          <a:endParaRPr lang="en-US" sz="1100">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12700</xdr:rowOff>
    </xdr:from>
    <xdr:to>
      <xdr:col>4</xdr:col>
      <xdr:colOff>1041400</xdr:colOff>
      <xdr:row>4</xdr:row>
      <xdr:rowOff>247650</xdr:rowOff>
    </xdr:to>
    <xdr:sp macro="" textlink="">
      <xdr:nvSpPr>
        <xdr:cNvPr id="4" name="TextBox 3">
          <a:extLst>
            <a:ext uri="{FF2B5EF4-FFF2-40B4-BE49-F238E27FC236}">
              <a16:creationId xmlns:a16="http://schemas.microsoft.com/office/drawing/2014/main" id="{B3F1EC89-9547-46F7-886D-9F5C0C4C748C}"/>
            </a:ext>
          </a:extLst>
        </xdr:cNvPr>
        <xdr:cNvSpPr txBox="1"/>
      </xdr:nvSpPr>
      <xdr:spPr>
        <a:xfrm>
          <a:off x="0" y="273050"/>
          <a:ext cx="4775200" cy="10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In the updated Cost Benefit Analysis, the aggregated financial benefits and costs attributed to the implementation of a new CIS to support both CECONY and O&amp;R resulted</a:t>
          </a:r>
          <a:r>
            <a:rPr lang="en-US" sz="1100" b="0" i="0" u="none" strike="noStrike" baseline="0">
              <a:solidFill>
                <a:schemeClr val="dk1"/>
              </a:solidFill>
              <a:effectLst/>
              <a:latin typeface="Times New Roman" panose="02020603050405020304" pitchFamily="18" charset="0"/>
              <a:ea typeface="+mn-ea"/>
              <a:cs typeface="Times New Roman" panose="02020603050405020304" pitchFamily="18" charset="0"/>
            </a:rPr>
            <a:t> in a</a:t>
          </a:r>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 net benefit of $500.1M.</a:t>
          </a:r>
        </a:p>
      </xdr:txBody>
    </xdr:sp>
    <xdr:clientData/>
  </xdr:twoCellAnchor>
  <xdr:twoCellAnchor editAs="oneCell">
    <xdr:from>
      <xdr:col>6</xdr:col>
      <xdr:colOff>100542</xdr:colOff>
      <xdr:row>6</xdr:row>
      <xdr:rowOff>92535</xdr:rowOff>
    </xdr:from>
    <xdr:to>
      <xdr:col>17</xdr:col>
      <xdr:colOff>58208</xdr:colOff>
      <xdr:row>27</xdr:row>
      <xdr:rowOff>134223</xdr:rowOff>
    </xdr:to>
    <xdr:pic>
      <xdr:nvPicPr>
        <xdr:cNvPr id="5" name="Picture 4">
          <a:extLst>
            <a:ext uri="{FF2B5EF4-FFF2-40B4-BE49-F238E27FC236}">
              <a16:creationId xmlns:a16="http://schemas.microsoft.com/office/drawing/2014/main" id="{F1E16817-211B-4E44-ADBC-759D768F6D68}"/>
            </a:ext>
          </a:extLst>
        </xdr:cNvPr>
        <xdr:cNvPicPr>
          <a:picLocks noChangeAspect="1"/>
        </xdr:cNvPicPr>
      </xdr:nvPicPr>
      <xdr:blipFill>
        <a:blip xmlns:r="http://schemas.openxmlformats.org/officeDocument/2006/relationships" r:embed="rId1"/>
        <a:stretch>
          <a:fillRect/>
        </a:stretch>
      </xdr:blipFill>
      <xdr:spPr>
        <a:xfrm>
          <a:off x="5492750" y="1579493"/>
          <a:ext cx="6651625" cy="3777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rattom\AppData\Local\Microsoft\Windows\INetCache\Content.Outlook\5DXQGGRQ\System%20Integration%20Disposi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ndon subsume"/>
      <sheetName val="COUNTS"/>
      <sheetName val="COUNTS BY PLATFORM"/>
      <sheetName val="DISPOS BY PLATFORM"/>
      <sheetName val="SUBSUME"/>
      <sheetName val="owssvr"/>
      <sheetName val="Sheet2"/>
      <sheetName val="Sheet1"/>
      <sheetName val="Sheet3"/>
      <sheetName val="Application Disposition"/>
      <sheetName val="Sheet4"/>
      <sheetName val="VERLANDER"/>
    </sheetNames>
    <sheetDataSet>
      <sheetData sheetId="0"/>
      <sheetData sheetId="1"/>
      <sheetData sheetId="2"/>
      <sheetData sheetId="3"/>
      <sheetData sheetId="4"/>
      <sheetData sheetId="5"/>
      <sheetData sheetId="6"/>
      <sheetData sheetId="7">
        <row r="1">
          <cell r="A1">
            <v>113</v>
          </cell>
          <cell r="B1" t="str">
            <v>1546</v>
          </cell>
          <cell r="C1" t="str">
            <v>Collection Agencies</v>
          </cell>
          <cell r="D1" t="str">
            <v>Acct</v>
          </cell>
        </row>
        <row r="2">
          <cell r="A2">
            <v>114</v>
          </cell>
          <cell r="B2" t="str">
            <v>1546</v>
          </cell>
          <cell r="C2" t="str">
            <v>Collection Agencies</v>
          </cell>
          <cell r="D2" t="str">
            <v>Acct</v>
          </cell>
        </row>
        <row r="3">
          <cell r="A3">
            <v>115</v>
          </cell>
          <cell r="B3" t="str">
            <v>1547</v>
          </cell>
          <cell r="C3" t="str">
            <v>Electronic Funds Transfers</v>
          </cell>
          <cell r="D3" t="str">
            <v>Bank</v>
          </cell>
        </row>
        <row r="4">
          <cell r="A4">
            <v>116</v>
          </cell>
          <cell r="B4" t="str">
            <v>1547</v>
          </cell>
          <cell r="C4" t="str">
            <v>Electronic Funds Transfers</v>
          </cell>
          <cell r="D4" t="str">
            <v>Bank</v>
          </cell>
        </row>
        <row r="5">
          <cell r="A5">
            <v>117</v>
          </cell>
          <cell r="B5" t="str">
            <v>1548</v>
          </cell>
          <cell r="C5" t="str">
            <v>EZ Pay</v>
          </cell>
          <cell r="D5" t="str">
            <v>Bank</v>
          </cell>
        </row>
        <row r="6">
          <cell r="A6">
            <v>118</v>
          </cell>
          <cell r="B6" t="str">
            <v>180</v>
          </cell>
          <cell r="C6" t="str">
            <v>FORD - Field Order Route Design</v>
          </cell>
          <cell r="D6" t="str">
            <v>Field</v>
          </cell>
        </row>
        <row r="7">
          <cell r="A7">
            <v>119</v>
          </cell>
          <cell r="B7" t="str">
            <v>180</v>
          </cell>
          <cell r="C7" t="str">
            <v>FORD - Field Order Route Design</v>
          </cell>
          <cell r="D7" t="str">
            <v>Field</v>
          </cell>
        </row>
        <row r="8">
          <cell r="A8">
            <v>120</v>
          </cell>
          <cell r="B8" t="str">
            <v>1538</v>
          </cell>
          <cell r="C8" t="str">
            <v>Gas Transportation Metretek</v>
          </cell>
          <cell r="D8" t="str">
            <v>Meter</v>
          </cell>
        </row>
        <row r="9">
          <cell r="A9">
            <v>121</v>
          </cell>
          <cell r="B9" t="str">
            <v>1206</v>
          </cell>
          <cell r="C9" t="str">
            <v>OR Project Center (NUCON)</v>
          </cell>
          <cell r="D9" t="str">
            <v>API</v>
          </cell>
        </row>
        <row r="10">
          <cell r="A10">
            <v>122</v>
          </cell>
          <cell r="B10" t="str">
            <v>1206</v>
          </cell>
          <cell r="C10" t="str">
            <v>OR Project Center (NUCON)</v>
          </cell>
          <cell r="D10" t="str">
            <v>API</v>
          </cell>
        </row>
        <row r="11">
          <cell r="A11">
            <v>125</v>
          </cell>
          <cell r="B11" t="str">
            <v>1360</v>
          </cell>
          <cell r="C11" t="str">
            <v>KIOSK</v>
          </cell>
          <cell r="D11" t="str">
            <v>API</v>
          </cell>
        </row>
        <row r="12">
          <cell r="A12">
            <v>126</v>
          </cell>
          <cell r="B12" t="str">
            <v>261</v>
          </cell>
          <cell r="C12" t="str">
            <v>LPDS- Load Profile Data System</v>
          </cell>
          <cell r="D12" t="str">
            <v>API</v>
          </cell>
        </row>
        <row r="13">
          <cell r="A13">
            <v>127</v>
          </cell>
          <cell r="B13" t="str">
            <v>1549</v>
          </cell>
          <cell r="C13" t="str">
            <v>FISERV Credit and Debit Cards</v>
          </cell>
          <cell r="D13" t="str">
            <v>Bank</v>
          </cell>
        </row>
        <row r="14">
          <cell r="A14">
            <v>130</v>
          </cell>
          <cell r="B14" t="str">
            <v>1550</v>
          </cell>
          <cell r="C14" t="str">
            <v>Second Placement Collection Agencies</v>
          </cell>
          <cell r="D14" t="str">
            <v>Acct</v>
          </cell>
        </row>
        <row r="15">
          <cell r="A15">
            <v>131</v>
          </cell>
          <cell r="B15" t="str">
            <v>1550</v>
          </cell>
          <cell r="C15" t="str">
            <v>Second Placement Collection Agencies</v>
          </cell>
          <cell r="D15" t="str">
            <v>Acct</v>
          </cell>
        </row>
        <row r="16">
          <cell r="A16">
            <v>132</v>
          </cell>
          <cell r="B16" t="str">
            <v>520</v>
          </cell>
          <cell r="C16" t="str">
            <v>O&amp;R WMS</v>
          </cell>
          <cell r="D16" t="str">
            <v>WMS</v>
          </cell>
        </row>
        <row r="17">
          <cell r="A17">
            <v>133</v>
          </cell>
          <cell r="B17" t="str">
            <v>520</v>
          </cell>
          <cell r="C17" t="str">
            <v>O&amp;R WMS</v>
          </cell>
          <cell r="D17" t="str">
            <v>WMS</v>
          </cell>
        </row>
        <row r="18">
          <cell r="A18">
            <v>134</v>
          </cell>
          <cell r="B18" t="str">
            <v>1200</v>
          </cell>
          <cell r="C18" t="str">
            <v>O&amp;R Mobile Outage Web Service</v>
          </cell>
          <cell r="D18" t="str">
            <v>API</v>
          </cell>
        </row>
        <row r="19">
          <cell r="A19">
            <v>135</v>
          </cell>
          <cell r="B19" t="str">
            <v>1200</v>
          </cell>
          <cell r="C19" t="str">
            <v>O&amp;R Mobile Outage Web Service</v>
          </cell>
          <cell r="D19" t="str">
            <v>API</v>
          </cell>
        </row>
        <row r="20">
          <cell r="A20">
            <v>138</v>
          </cell>
          <cell r="B20" t="str">
            <v>940</v>
          </cell>
          <cell r="C20" t="str">
            <v>Cash Receipt Input System (CRIS)</v>
          </cell>
          <cell r="D20" t="str">
            <v>EBS</v>
          </cell>
        </row>
        <row r="21">
          <cell r="A21">
            <v>139</v>
          </cell>
          <cell r="B21" t="str">
            <v>521</v>
          </cell>
          <cell r="C21" t="str">
            <v>Grid Coordinate System</v>
          </cell>
          <cell r="D21" t="str">
            <v>Map</v>
          </cell>
        </row>
        <row r="22">
          <cell r="A22">
            <v>140</v>
          </cell>
          <cell r="B22" t="str">
            <v>855</v>
          </cell>
          <cell r="C22" t="str">
            <v>O&amp;R Gas Mobile Dispatch</v>
          </cell>
          <cell r="D22" t="str">
            <v>API</v>
          </cell>
        </row>
        <row r="23">
          <cell r="A23">
            <v>148</v>
          </cell>
          <cell r="B23" t="str">
            <v>1167</v>
          </cell>
          <cell r="C23" t="str">
            <v>O&amp;R Storm Center Internet Site - IFACTOR</v>
          </cell>
          <cell r="D23" t="str">
            <v>OMS</v>
          </cell>
        </row>
        <row r="24">
          <cell r="A24">
            <v>149</v>
          </cell>
          <cell r="B24" t="str">
            <v>1167</v>
          </cell>
          <cell r="C24" t="str">
            <v>O&amp;R Storm Center Internet Site - IFACTOR</v>
          </cell>
          <cell r="D24" t="str">
            <v>API</v>
          </cell>
        </row>
        <row r="25">
          <cell r="A25">
            <v>150</v>
          </cell>
          <cell r="B25" t="str">
            <v>1340</v>
          </cell>
          <cell r="C25" t="str">
            <v>Itron Meter Reading System FCS - O&amp;R</v>
          </cell>
          <cell r="D25" t="str">
            <v>Meter</v>
          </cell>
        </row>
        <row r="26">
          <cell r="A26">
            <v>151</v>
          </cell>
          <cell r="B26" t="str">
            <v>528</v>
          </cell>
          <cell r="C26" t="str">
            <v>Large Power Billing</v>
          </cell>
          <cell r="D26" t="str">
            <v>Acct</v>
          </cell>
        </row>
        <row r="27">
          <cell r="A27">
            <v>153</v>
          </cell>
          <cell r="B27" t="str">
            <v>1064</v>
          </cell>
          <cell r="C27" t="str">
            <v>Meter Data Management Information System (MDMSI)</v>
          </cell>
          <cell r="D27" t="str">
            <v>Meter</v>
          </cell>
        </row>
        <row r="28">
          <cell r="A28">
            <v>154</v>
          </cell>
          <cell r="B28" t="str">
            <v>879</v>
          </cell>
          <cell r="C28" t="str">
            <v>NUCON-New Construction System</v>
          </cell>
          <cell r="D28" t="str">
            <v>API</v>
          </cell>
        </row>
        <row r="29">
          <cell r="A29">
            <v>155</v>
          </cell>
          <cell r="B29" t="str">
            <v>879</v>
          </cell>
          <cell r="C29" t="str">
            <v>NUCON-New Construction System</v>
          </cell>
          <cell r="D29" t="str">
            <v>API</v>
          </cell>
        </row>
        <row r="30">
          <cell r="A30">
            <v>157</v>
          </cell>
          <cell r="B30" t="str">
            <v>704</v>
          </cell>
          <cell r="C30" t="str">
            <v>CUS (O&amp;R CIMS RESPIN)</v>
          </cell>
          <cell r="D30" t="str">
            <v>API</v>
          </cell>
        </row>
        <row r="31">
          <cell r="A31">
            <v>158</v>
          </cell>
          <cell r="B31" t="str">
            <v>834</v>
          </cell>
          <cell r="C31" t="str">
            <v>OMI</v>
          </cell>
          <cell r="D31" t="str">
            <v>Acct</v>
          </cell>
        </row>
        <row r="32">
          <cell r="A32">
            <v>159</v>
          </cell>
          <cell r="B32" t="str">
            <v>1457</v>
          </cell>
          <cell r="C32" t="str">
            <v>OR CIMS Web Service</v>
          </cell>
          <cell r="D32" t="str">
            <v>API</v>
          </cell>
        </row>
        <row r="33">
          <cell r="A33">
            <v>160</v>
          </cell>
          <cell r="B33" t="str">
            <v>1457</v>
          </cell>
          <cell r="C33" t="str">
            <v>OR CIMS Web Service</v>
          </cell>
          <cell r="D33" t="str">
            <v>API</v>
          </cell>
        </row>
        <row r="34">
          <cell r="A34">
            <v>161</v>
          </cell>
          <cell r="B34" t="str">
            <v>857</v>
          </cell>
          <cell r="C34" t="str">
            <v>Electric Information Management System</v>
          </cell>
          <cell r="D34" t="str">
            <v>Acct</v>
          </cell>
        </row>
        <row r="35">
          <cell r="A35">
            <v>162</v>
          </cell>
          <cell r="B35" t="str">
            <v>821</v>
          </cell>
          <cell r="C35" t="str">
            <v>O&amp;R Gas Inspection and Maintenance System</v>
          </cell>
          <cell r="D35" t="str">
            <v>API</v>
          </cell>
        </row>
        <row r="36">
          <cell r="A36">
            <v>163</v>
          </cell>
          <cell r="B36" t="str">
            <v>1378</v>
          </cell>
          <cell r="C36" t="str">
            <v>OR Storm Communication Web Service</v>
          </cell>
          <cell r="D36" t="str">
            <v>API</v>
          </cell>
        </row>
        <row r="37">
          <cell r="A37">
            <v>164</v>
          </cell>
          <cell r="B37" t="str">
            <v>1361</v>
          </cell>
          <cell r="C37" t="str">
            <v>ORBIS (My Account)</v>
          </cell>
          <cell r="D37" t="str">
            <v>API</v>
          </cell>
        </row>
        <row r="38">
          <cell r="A38">
            <v>165</v>
          </cell>
          <cell r="B38" t="str">
            <v>1355</v>
          </cell>
          <cell r="C38" t="str">
            <v>Dept. of Social Services</v>
          </cell>
          <cell r="D38" t="str">
            <v>Acct</v>
          </cell>
        </row>
        <row r="39">
          <cell r="A39">
            <v>166</v>
          </cell>
          <cell r="B39" t="str">
            <v>1145</v>
          </cell>
          <cell r="C39" t="str">
            <v>O&amp;R My Account</v>
          </cell>
          <cell r="D39" t="str">
            <v>API</v>
          </cell>
        </row>
        <row r="40">
          <cell r="A40">
            <v>167</v>
          </cell>
          <cell r="B40" t="str">
            <v>1145</v>
          </cell>
          <cell r="C40" t="str">
            <v>O&amp;R My Account</v>
          </cell>
          <cell r="D40" t="str">
            <v>API</v>
          </cell>
        </row>
        <row r="41">
          <cell r="A41">
            <v>168</v>
          </cell>
          <cell r="B41" t="str">
            <v>1205</v>
          </cell>
          <cell r="C41" t="str">
            <v>O&amp;R Online Service Request (start  service/issue outage)</v>
          </cell>
          <cell r="D41" t="str">
            <v>API</v>
          </cell>
        </row>
        <row r="42">
          <cell r="A42">
            <v>169</v>
          </cell>
          <cell r="B42" t="str">
            <v>1205</v>
          </cell>
          <cell r="C42" t="str">
            <v>O&amp;R Online Service Request (start  service/issue outage)</v>
          </cell>
          <cell r="D42" t="str">
            <v>API</v>
          </cell>
        </row>
        <row r="43">
          <cell r="A43">
            <v>170</v>
          </cell>
          <cell r="B43" t="str">
            <v>1204</v>
          </cell>
          <cell r="C43" t="str">
            <v>O&amp;R Power Pick(bid request and response)</v>
          </cell>
          <cell r="D43" t="str">
            <v>API</v>
          </cell>
        </row>
        <row r="44">
          <cell r="A44">
            <v>171</v>
          </cell>
          <cell r="B44" t="str">
            <v>1204</v>
          </cell>
          <cell r="C44" t="str">
            <v>O&amp;R Power Pick(bid request and response)</v>
          </cell>
          <cell r="D44" t="str">
            <v>ESCO</v>
          </cell>
        </row>
        <row r="45">
          <cell r="A45">
            <v>172</v>
          </cell>
          <cell r="B45" t="str">
            <v>1356</v>
          </cell>
          <cell r="C45" t="str">
            <v>O&amp;R Retail Access Portal (EBIDS)</v>
          </cell>
          <cell r="D45" t="str">
            <v>API</v>
          </cell>
        </row>
        <row r="46">
          <cell r="A46">
            <v>173</v>
          </cell>
          <cell r="B46" t="str">
            <v>1356</v>
          </cell>
          <cell r="C46" t="str">
            <v>O&amp;R Retail Access Portal (EBIDS)</v>
          </cell>
          <cell r="D46" t="str">
            <v>API</v>
          </cell>
        </row>
        <row r="47">
          <cell r="A47">
            <v>174</v>
          </cell>
          <cell r="B47" t="str">
            <v>1357</v>
          </cell>
          <cell r="C47" t="str">
            <v>O&amp;R Storm CSR Storm mode</v>
          </cell>
          <cell r="D47" t="str">
            <v>API</v>
          </cell>
        </row>
        <row r="48">
          <cell r="A48">
            <v>175</v>
          </cell>
          <cell r="B48" t="str">
            <v>1357</v>
          </cell>
          <cell r="C48" t="str">
            <v>O&amp;R Storm CSR Storm mode</v>
          </cell>
          <cell r="D48" t="str">
            <v>API</v>
          </cell>
        </row>
        <row r="49">
          <cell r="A49">
            <v>176</v>
          </cell>
          <cell r="B49" t="str">
            <v>523</v>
          </cell>
          <cell r="C49" t="str">
            <v>Retail Access - Capacity Obligation</v>
          </cell>
          <cell r="D49" t="str">
            <v>Acct</v>
          </cell>
        </row>
        <row r="50">
          <cell r="A50">
            <v>177</v>
          </cell>
          <cell r="B50" t="str">
            <v>523</v>
          </cell>
          <cell r="C50" t="str">
            <v>Retail Access - Settlement and Capacity/Transmission Obligation</v>
          </cell>
          <cell r="D50" t="str">
            <v>ESCO</v>
          </cell>
        </row>
        <row r="51">
          <cell r="A51">
            <v>179</v>
          </cell>
          <cell r="B51" t="str">
            <v>384</v>
          </cell>
          <cell r="C51" t="str">
            <v>Retail Access Information System - Internet</v>
          </cell>
          <cell r="D51" t="str">
            <v>API</v>
          </cell>
        </row>
        <row r="52">
          <cell r="A52">
            <v>180</v>
          </cell>
          <cell r="B52" t="str">
            <v>524</v>
          </cell>
          <cell r="C52" t="str">
            <v>RAIS O&amp;R Mainframe</v>
          </cell>
          <cell r="D52" t="str">
            <v>ESCO</v>
          </cell>
        </row>
        <row r="53">
          <cell r="A53">
            <v>181</v>
          </cell>
          <cell r="B53" t="str">
            <v>524</v>
          </cell>
          <cell r="C53" t="str">
            <v>RAIS O&amp;R Mainframe</v>
          </cell>
          <cell r="D53" t="str">
            <v>ESCO</v>
          </cell>
        </row>
        <row r="54">
          <cell r="A54">
            <v>182</v>
          </cell>
          <cell r="B54" t="str">
            <v>1429</v>
          </cell>
          <cell r="C54" t="str">
            <v>O&amp;R Street Light Repairs</v>
          </cell>
          <cell r="D54" t="str">
            <v>API</v>
          </cell>
        </row>
        <row r="55">
          <cell r="A55">
            <v>183</v>
          </cell>
          <cell r="B55" t="str">
            <v>1275</v>
          </cell>
          <cell r="C55" t="str">
            <v>Synergi 4.5 (old name SynerGEE Gas 4.5)</v>
          </cell>
          <cell r="D55" t="str">
            <v>Meter</v>
          </cell>
        </row>
        <row r="56">
          <cell r="A56">
            <v>184</v>
          </cell>
          <cell r="B56" t="str">
            <v>535</v>
          </cell>
          <cell r="C56" t="str">
            <v>TROUBLE ORDER SYSTEM</v>
          </cell>
          <cell r="D56" t="str">
            <v>API</v>
          </cell>
        </row>
        <row r="57">
          <cell r="A57">
            <v>185</v>
          </cell>
          <cell r="B57" t="str">
            <v>1012</v>
          </cell>
          <cell r="C57" t="str">
            <v>CIMS 2 Info Central</v>
          </cell>
          <cell r="D57" t="str">
            <v>API</v>
          </cell>
        </row>
        <row r="58">
          <cell r="A58">
            <v>186</v>
          </cell>
          <cell r="B58" t="str">
            <v>1012</v>
          </cell>
          <cell r="C58" t="str">
            <v>CIMS 2 Info Central</v>
          </cell>
          <cell r="D58" t="str">
            <v>API</v>
          </cell>
        </row>
        <row r="59">
          <cell r="A59">
            <v>187</v>
          </cell>
          <cell r="B59" t="str">
            <v>1434</v>
          </cell>
          <cell r="C59" t="str">
            <v>O&amp;R Customer Interaction Center (IVR)</v>
          </cell>
          <cell r="D59" t="str">
            <v>Acct</v>
          </cell>
        </row>
        <row r="60">
          <cell r="A60">
            <v>188</v>
          </cell>
          <cell r="B60" t="str">
            <v>1434</v>
          </cell>
          <cell r="C60" t="str">
            <v>O&amp;R Customer Interaction Center (IVR)</v>
          </cell>
          <cell r="D60" t="str">
            <v>API</v>
          </cell>
        </row>
        <row r="61">
          <cell r="A61">
            <v>189</v>
          </cell>
          <cell r="B61" t="str">
            <v>1366</v>
          </cell>
          <cell r="C61" t="str">
            <v>O&amp;R Revenue Protection</v>
          </cell>
          <cell r="D61" t="str">
            <v>API</v>
          </cell>
        </row>
        <row r="62">
          <cell r="A62">
            <v>190</v>
          </cell>
          <cell r="B62" t="str">
            <v>1318</v>
          </cell>
          <cell r="C62" t="str">
            <v>O&amp;R Revenue Protection Database</v>
          </cell>
          <cell r="D62" t="str">
            <v>API</v>
          </cell>
        </row>
        <row r="63">
          <cell r="A63">
            <v>191</v>
          </cell>
          <cell r="B63" t="str">
            <v>1318</v>
          </cell>
          <cell r="C63" t="str">
            <v>O&amp;R Revenue Protection Database</v>
          </cell>
          <cell r="D63" t="str">
            <v>API</v>
          </cell>
        </row>
        <row r="64">
          <cell r="A64">
            <v>192</v>
          </cell>
          <cell r="B64" t="str">
            <v>1460</v>
          </cell>
          <cell r="C64" t="str">
            <v>O&amp;R OMS (Oracle OMS) - Customer Call Processing (DB2toOracle)</v>
          </cell>
          <cell r="D64" t="str">
            <v>OMS</v>
          </cell>
        </row>
        <row r="65">
          <cell r="A65">
            <v>194</v>
          </cell>
          <cell r="B65" t="str">
            <v>1379</v>
          </cell>
          <cell r="C65" t="str">
            <v>O&amp;R OMS (Oracle OMS) - DB2 File Extract (NMSDB2Extract)</v>
          </cell>
          <cell r="D65" t="str">
            <v>OMS</v>
          </cell>
        </row>
        <row r="66">
          <cell r="A66">
            <v>200</v>
          </cell>
          <cell r="B66" t="str">
            <v>1286</v>
          </cell>
          <cell r="C66" t="str">
            <v>O&amp;R NRG - CIMS ADHOC Customer Data Transfer</v>
          </cell>
          <cell r="D66" t="str">
            <v>Acct</v>
          </cell>
        </row>
        <row r="67">
          <cell r="A67">
            <v>201</v>
          </cell>
          <cell r="B67" t="str">
            <v>1436</v>
          </cell>
          <cell r="C67" t="str">
            <v>Interruptions - OMSI Interface</v>
          </cell>
          <cell r="D67" t="str">
            <v>OMS</v>
          </cell>
        </row>
        <row r="68">
          <cell r="A68">
            <v>204</v>
          </cell>
          <cell r="B68" t="str">
            <v>1500</v>
          </cell>
          <cell r="C68" t="str">
            <v>Enterprise Data Analytics Platform (EDAP)</v>
          </cell>
          <cell r="D68" t="str">
            <v>EDAP</v>
          </cell>
        </row>
        <row r="69">
          <cell r="A69">
            <v>205</v>
          </cell>
          <cell r="B69" t="str">
            <v>1551</v>
          </cell>
          <cell r="C69" t="str">
            <v>Pitney Bowes: Code-1</v>
          </cell>
          <cell r="D69" t="str">
            <v>Acct</v>
          </cell>
        </row>
        <row r="70">
          <cell r="A70">
            <v>207</v>
          </cell>
          <cell r="B70" t="str">
            <v>1552</v>
          </cell>
          <cell r="C70" t="str">
            <v>Broadridge</v>
          </cell>
          <cell r="D70" t="str">
            <v>Acct</v>
          </cell>
        </row>
        <row r="71">
          <cell r="A71">
            <v>208</v>
          </cell>
          <cell r="B71" t="str">
            <v>1553</v>
          </cell>
          <cell r="C71" t="str">
            <v>Verimove</v>
          </cell>
          <cell r="D71" t="str">
            <v>Acct</v>
          </cell>
        </row>
        <row r="72">
          <cell r="A72">
            <v>209</v>
          </cell>
          <cell r="B72" t="str">
            <v>1553</v>
          </cell>
          <cell r="C72" t="str">
            <v>Verimove</v>
          </cell>
          <cell r="D72" t="str">
            <v>Acct</v>
          </cell>
        </row>
        <row r="73">
          <cell r="A73">
            <v>210</v>
          </cell>
          <cell r="B73" t="str">
            <v>1554</v>
          </cell>
          <cell r="C73" t="str">
            <v>Questline</v>
          </cell>
          <cell r="D73" t="str">
            <v>Acct</v>
          </cell>
        </row>
        <row r="74">
          <cell r="A74">
            <v>211</v>
          </cell>
          <cell r="B74" t="str">
            <v>1555</v>
          </cell>
          <cell r="C74" t="str">
            <v>AEG - Applied Energy Group</v>
          </cell>
          <cell r="D74" t="str">
            <v>Acct</v>
          </cell>
        </row>
        <row r="75">
          <cell r="A75">
            <v>212</v>
          </cell>
          <cell r="B75" t="str">
            <v>1556</v>
          </cell>
          <cell r="C75" t="str">
            <v>Simple Energy</v>
          </cell>
          <cell r="D75" t="str">
            <v>Acct</v>
          </cell>
        </row>
        <row r="76">
          <cell r="A76">
            <v>213</v>
          </cell>
          <cell r="B76" t="str">
            <v>1557</v>
          </cell>
          <cell r="C76" t="str">
            <v>Navigant</v>
          </cell>
          <cell r="D76" t="str">
            <v>Acct</v>
          </cell>
        </row>
        <row r="77">
          <cell r="A77">
            <v>214</v>
          </cell>
          <cell r="B77" t="str">
            <v>1558</v>
          </cell>
          <cell r="C77" t="str">
            <v>PowerClerk</v>
          </cell>
          <cell r="D77" t="str">
            <v>API</v>
          </cell>
        </row>
        <row r="78">
          <cell r="A78">
            <v>215</v>
          </cell>
          <cell r="B78" t="str">
            <v>1558</v>
          </cell>
          <cell r="C78" t="str">
            <v>PowerClerk</v>
          </cell>
          <cell r="D78" t="str">
            <v>API</v>
          </cell>
        </row>
        <row r="79">
          <cell r="A79">
            <v>216</v>
          </cell>
          <cell r="B79" t="str">
            <v>1559</v>
          </cell>
          <cell r="C79" t="str">
            <v>WEST</v>
          </cell>
          <cell r="D79" t="str">
            <v>Acct</v>
          </cell>
        </row>
        <row r="80">
          <cell r="A80">
            <v>217</v>
          </cell>
          <cell r="B80" t="str">
            <v>1560</v>
          </cell>
          <cell r="C80" t="str">
            <v>TFCC</v>
          </cell>
          <cell r="D80" t="str">
            <v>Acct</v>
          </cell>
        </row>
        <row r="81">
          <cell r="A81">
            <v>218</v>
          </cell>
          <cell r="B81" t="str">
            <v>1560</v>
          </cell>
          <cell r="C81" t="str">
            <v>TFCC</v>
          </cell>
          <cell r="D81" t="str">
            <v>Acct</v>
          </cell>
        </row>
        <row r="82">
          <cell r="A82">
            <v>221</v>
          </cell>
          <cell r="B82" t="str">
            <v>1561</v>
          </cell>
          <cell r="C82" t="str">
            <v>Cash Acceptance and Receipt Printers</v>
          </cell>
          <cell r="D82" t="str">
            <v>Acct</v>
          </cell>
        </row>
        <row r="83">
          <cell r="A83">
            <v>222</v>
          </cell>
          <cell r="B83" t="str">
            <v>1562</v>
          </cell>
          <cell r="C83" t="str">
            <v>Experian Credit Check - verification</v>
          </cell>
          <cell r="D83" t="str">
            <v>API</v>
          </cell>
        </row>
        <row r="84">
          <cell r="A84">
            <v>223</v>
          </cell>
          <cell r="B84" t="str">
            <v>1562</v>
          </cell>
          <cell r="C84" t="str">
            <v>Experian Credit Check - verification</v>
          </cell>
          <cell r="D84" t="str">
            <v>API</v>
          </cell>
        </row>
        <row r="85">
          <cell r="A85">
            <v>224</v>
          </cell>
          <cell r="B85" t="str">
            <v>1563</v>
          </cell>
          <cell r="C85" t="str">
            <v>Authorized Payment Location</v>
          </cell>
          <cell r="D85" t="str">
            <v>Acct</v>
          </cell>
        </row>
        <row r="86">
          <cell r="A86">
            <v>225</v>
          </cell>
          <cell r="B86" t="str">
            <v>1564</v>
          </cell>
          <cell r="C86" t="str">
            <v>Unbilled files</v>
          </cell>
          <cell r="D86" t="str">
            <v>Acct</v>
          </cell>
        </row>
        <row r="87">
          <cell r="A87">
            <v>288</v>
          </cell>
          <cell r="B87" t="str">
            <v>1063</v>
          </cell>
          <cell r="C87" t="str">
            <v>Retail Choice Information System (RCIS)</v>
          </cell>
          <cell r="D87" t="str">
            <v>API</v>
          </cell>
        </row>
        <row r="88">
          <cell r="A88">
            <v>289</v>
          </cell>
          <cell r="B88" t="str">
            <v>389</v>
          </cell>
          <cell r="C88" t="str">
            <v>RVS Front End System (RVSTSO)</v>
          </cell>
          <cell r="D88" t="str">
            <v>API</v>
          </cell>
        </row>
        <row r="89">
          <cell r="A89">
            <v>290</v>
          </cell>
          <cell r="B89" t="str">
            <v>467</v>
          </cell>
          <cell r="C89" t="str">
            <v>Traction Billing Interface (TBIS)</v>
          </cell>
          <cell r="D89" t="str">
            <v>Acct</v>
          </cell>
        </row>
        <row r="90">
          <cell r="A90">
            <v>291</v>
          </cell>
          <cell r="B90" t="str">
            <v>1055</v>
          </cell>
          <cell r="C90" t="str">
            <v>Meter Data Management (MDM) - Itron Enterprise Edition (IEE)</v>
          </cell>
          <cell r="D90" t="str">
            <v>Meter</v>
          </cell>
        </row>
        <row r="91">
          <cell r="A91">
            <v>292</v>
          </cell>
          <cell r="B91" t="str">
            <v>1142</v>
          </cell>
          <cell r="C91" t="str">
            <v>Payment Processing (Mavro)</v>
          </cell>
          <cell r="D91" t="str">
            <v>Bank</v>
          </cell>
        </row>
        <row r="92">
          <cell r="A92">
            <v>293</v>
          </cell>
          <cell r="B92" t="str">
            <v>1048</v>
          </cell>
          <cell r="C92" t="str">
            <v>Off-System Billing (CC&amp;B OffSys Billing)</v>
          </cell>
          <cell r="D92" t="str">
            <v>Acct</v>
          </cell>
        </row>
        <row r="93">
          <cell r="A93">
            <v>294</v>
          </cell>
          <cell r="B93" t="str">
            <v>1190</v>
          </cell>
          <cell r="C93" t="str">
            <v>Itron FCS - Itron meter reading system (FCS)</v>
          </cell>
          <cell r="D93" t="str">
            <v>Meter</v>
          </cell>
        </row>
        <row r="94">
          <cell r="A94">
            <v>296</v>
          </cell>
          <cell r="B94" t="str">
            <v>632</v>
          </cell>
          <cell r="C94" t="str">
            <v>Retail Access Information System - Mainframe CE (RAIS)</v>
          </cell>
          <cell r="D94" t="str">
            <v>API</v>
          </cell>
        </row>
        <row r="95">
          <cell r="A95">
            <v>297</v>
          </cell>
          <cell r="B95" t="str">
            <v>629</v>
          </cell>
          <cell r="C95" t="str">
            <v>Transportation Customer Info System (TCIS)</v>
          </cell>
          <cell r="D95" t="str">
            <v>Acct</v>
          </cell>
        </row>
        <row r="96">
          <cell r="A96">
            <v>298</v>
          </cell>
          <cell r="B96" t="str">
            <v>1146</v>
          </cell>
          <cell r="C96" t="str">
            <v>Customer Project Managment System (CPMS)</v>
          </cell>
          <cell r="D96" t="str">
            <v>Acct</v>
          </cell>
        </row>
        <row r="97">
          <cell r="A97">
            <v>299</v>
          </cell>
          <cell r="B97" t="str">
            <v>963</v>
          </cell>
          <cell r="C97" t="str">
            <v>HR/Payroll (PeopleSoft)</v>
          </cell>
          <cell r="D97" t="str">
            <v>HR</v>
          </cell>
        </row>
        <row r="98">
          <cell r="A98">
            <v>300</v>
          </cell>
          <cell r="B98" t="str">
            <v>1151</v>
          </cell>
          <cell r="C98" t="str">
            <v>EBS Supply Chain Management</v>
          </cell>
          <cell r="D98" t="str">
            <v>EBS</v>
          </cell>
        </row>
        <row r="99">
          <cell r="A99">
            <v>301</v>
          </cell>
          <cell r="B99" t="str">
            <v>9</v>
          </cell>
          <cell r="C99" t="str">
            <v>ACH Returns</v>
          </cell>
          <cell r="D99" t="str">
            <v>Bank</v>
          </cell>
        </row>
        <row r="100">
          <cell r="A100">
            <v>303</v>
          </cell>
          <cell r="B100" t="str">
            <v>910</v>
          </cell>
          <cell r="C100" t="str">
            <v>Intel-A-Chek [Cash Payment Import]</v>
          </cell>
          <cell r="D100" t="str">
            <v>Bank</v>
          </cell>
        </row>
        <row r="101">
          <cell r="A101">
            <v>304</v>
          </cell>
          <cell r="B101" t="str">
            <v>261</v>
          </cell>
          <cell r="C101" t="str">
            <v>Load Profile Data System (LPDS)</v>
          </cell>
          <cell r="D101" t="str">
            <v>Meter</v>
          </cell>
        </row>
        <row r="102">
          <cell r="A102">
            <v>305</v>
          </cell>
          <cell r="B102" t="str">
            <v>912</v>
          </cell>
          <cell r="C102" t="str">
            <v>Intel-A-Chek [Print]</v>
          </cell>
          <cell r="D102" t="str">
            <v>Acct</v>
          </cell>
        </row>
        <row r="103">
          <cell r="A103">
            <v>306</v>
          </cell>
          <cell r="B103" t="str">
            <v>1173</v>
          </cell>
          <cell r="C103" t="str">
            <v>Non-Same Day Cash</v>
          </cell>
          <cell r="D103" t="str">
            <v>Bank</v>
          </cell>
        </row>
        <row r="104">
          <cell r="A104">
            <v>307</v>
          </cell>
          <cell r="B104" t="str">
            <v>360</v>
          </cell>
          <cell r="C104" t="str">
            <v>Productivity Analysis Reporting System (PARS)</v>
          </cell>
          <cell r="D104" t="str">
            <v>CSR</v>
          </cell>
        </row>
        <row r="105">
          <cell r="A105">
            <v>309</v>
          </cell>
          <cell r="B105" t="str">
            <v>1174</v>
          </cell>
          <cell r="C105" t="str">
            <v>Same-Day Cash</v>
          </cell>
          <cell r="D105" t="str">
            <v>Bank</v>
          </cell>
        </row>
        <row r="106">
          <cell r="A106">
            <v>310</v>
          </cell>
          <cell r="B106" t="str">
            <v>TBD</v>
          </cell>
          <cell r="C106" t="str">
            <v>Unclaimed Credits and Refunds</v>
          </cell>
          <cell r="D106" t="str">
            <v>Acct</v>
          </cell>
        </row>
        <row r="107">
          <cell r="A107">
            <v>312</v>
          </cell>
          <cell r="B107" t="str">
            <v>1007</v>
          </cell>
          <cell r="C107" t="str">
            <v>Gas Inspection System WEB (GIS WEB)</v>
          </cell>
          <cell r="D107" t="str">
            <v>Meter</v>
          </cell>
        </row>
        <row r="108">
          <cell r="A108">
            <v>313</v>
          </cell>
          <cell r="B108" t="str">
            <v>121</v>
          </cell>
          <cell r="C108" t="str">
            <v>Direct Payment Information System (DPIS)</v>
          </cell>
          <cell r="D108" t="str">
            <v>Bank</v>
          </cell>
        </row>
        <row r="109">
          <cell r="A109">
            <v>314</v>
          </cell>
          <cell r="B109" t="str">
            <v>1064</v>
          </cell>
          <cell r="C109" t="str">
            <v>Meter Data Management System Interfaces (MDMSI)</v>
          </cell>
          <cell r="D109" t="str">
            <v>Meter</v>
          </cell>
        </row>
        <row r="110">
          <cell r="A110">
            <v>315</v>
          </cell>
          <cell r="B110" t="str">
            <v>732</v>
          </cell>
          <cell r="C110" t="str">
            <v>BIR Credit</v>
          </cell>
          <cell r="D110" t="str">
            <v>Acct</v>
          </cell>
        </row>
        <row r="111">
          <cell r="A111">
            <v>316</v>
          </cell>
          <cell r="B111" t="str">
            <v>765</v>
          </cell>
          <cell r="C111" t="str">
            <v>Consolidated Utility Billing System - MF (CUBS)</v>
          </cell>
          <cell r="D111" t="str">
            <v>Acct</v>
          </cell>
        </row>
        <row r="112">
          <cell r="A112">
            <v>317</v>
          </cell>
          <cell r="B112" t="str">
            <v>107</v>
          </cell>
          <cell r="C112" t="str">
            <v>Customer Impacts</v>
          </cell>
          <cell r="D112" t="str">
            <v>Rate</v>
          </cell>
        </row>
        <row r="113">
          <cell r="A113">
            <v>318</v>
          </cell>
          <cell r="B113" t="str">
            <v>239</v>
          </cell>
          <cell r="C113" t="str">
            <v>eFailure - Internet Bill Delivery and Payment System (IBPP)</v>
          </cell>
          <cell r="D113" t="str">
            <v>Acct</v>
          </cell>
        </row>
        <row r="114">
          <cell r="A114">
            <v>319</v>
          </cell>
          <cell r="B114" t="str">
            <v>294</v>
          </cell>
          <cell r="C114" t="str">
            <v>Final Account Name Matching System</v>
          </cell>
          <cell r="D114" t="str">
            <v>Acct</v>
          </cell>
        </row>
        <row r="115">
          <cell r="A115">
            <v>320</v>
          </cell>
          <cell r="B115" t="str">
            <v>TBD</v>
          </cell>
          <cell r="C115" t="str">
            <v>Pitney Bowes</v>
          </cell>
          <cell r="D115" t="str">
            <v>Acct</v>
          </cell>
        </row>
        <row r="116">
          <cell r="A116">
            <v>321</v>
          </cell>
          <cell r="B116" t="str">
            <v>353</v>
          </cell>
          <cell r="C116" t="str">
            <v>Power for Jobs / Off System Billing (PFJ)</v>
          </cell>
          <cell r="D116" t="str">
            <v>API</v>
          </cell>
        </row>
        <row r="117">
          <cell r="A117">
            <v>322</v>
          </cell>
          <cell r="B117" t="str">
            <v>373</v>
          </cell>
          <cell r="C117" t="str">
            <v>Rate Engineering and System Planning Integrated System (RESPIN)</v>
          </cell>
          <cell r="D117" t="str">
            <v>Rate</v>
          </cell>
        </row>
        <row r="118">
          <cell r="A118">
            <v>324</v>
          </cell>
          <cell r="B118" t="str">
            <v>1473</v>
          </cell>
          <cell r="C118" t="str">
            <v>Reconciliation of CSS and Satellite Systems Financial data (RCSF)/REVSTAT</v>
          </cell>
          <cell r="D118" t="str">
            <v>Acct</v>
          </cell>
        </row>
        <row r="119">
          <cell r="A119">
            <v>325</v>
          </cell>
          <cell r="B119" t="str">
            <v>430</v>
          </cell>
          <cell r="C119" t="str">
            <v>Summary Billing System (SUMBILL)</v>
          </cell>
          <cell r="D119" t="str">
            <v>Acct</v>
          </cell>
        </row>
        <row r="120">
          <cell r="A120">
            <v>326</v>
          </cell>
          <cell r="B120" t="str">
            <v>103</v>
          </cell>
          <cell r="C120" t="str">
            <v xml:space="preserve">CuFLink </v>
          </cell>
          <cell r="D120" t="str">
            <v>Acct</v>
          </cell>
        </row>
        <row r="121">
          <cell r="A121">
            <v>341</v>
          </cell>
          <cell r="B121" t="str">
            <v>349</v>
          </cell>
          <cell r="C121" t="str">
            <v>Cycle PET Interface System (C-PET)</v>
          </cell>
          <cell r="D121" t="str">
            <v>Meter</v>
          </cell>
        </row>
        <row r="122">
          <cell r="A122">
            <v>342</v>
          </cell>
          <cell r="B122" t="str">
            <v>1142</v>
          </cell>
          <cell r="C122" t="str">
            <v>Payment Processing (Mavro)</v>
          </cell>
          <cell r="D122" t="str">
            <v>Bank</v>
          </cell>
        </row>
        <row r="123">
          <cell r="A123">
            <v>343</v>
          </cell>
          <cell r="B123" t="str">
            <v>925</v>
          </cell>
          <cell r="C123" t="str">
            <v>PayPilot</v>
          </cell>
          <cell r="D123" t="str">
            <v>Bank</v>
          </cell>
        </row>
        <row r="124">
          <cell r="A124">
            <v>344</v>
          </cell>
          <cell r="B124" t="str">
            <v>1048</v>
          </cell>
          <cell r="C124" t="str">
            <v>Off-System Billing (CC&amp;B OffSys Billing)</v>
          </cell>
          <cell r="D124" t="str">
            <v>Acct</v>
          </cell>
        </row>
        <row r="125">
          <cell r="A125">
            <v>345</v>
          </cell>
          <cell r="B125" t="str">
            <v>1019</v>
          </cell>
          <cell r="C125" t="str">
            <v>Steam Customer Care and Billing (CC&amp;B Steam Billing)</v>
          </cell>
          <cell r="D125" t="str">
            <v>Acct</v>
          </cell>
        </row>
        <row r="126">
          <cell r="A126">
            <v>346</v>
          </cell>
          <cell r="B126" t="str">
            <v>1190</v>
          </cell>
          <cell r="C126" t="str">
            <v>Itron FCS - Itron meter reading system (FCS)</v>
          </cell>
          <cell r="D126" t="str">
            <v>Meter</v>
          </cell>
        </row>
        <row r="127">
          <cell r="A127">
            <v>347</v>
          </cell>
          <cell r="B127" t="str">
            <v>1076</v>
          </cell>
          <cell r="C127" t="str">
            <v>Dynamic Load Shape (DLS)</v>
          </cell>
          <cell r="D127" t="str">
            <v>Rate</v>
          </cell>
        </row>
        <row r="128">
          <cell r="A128">
            <v>349</v>
          </cell>
          <cell r="B128" t="str">
            <v>629</v>
          </cell>
          <cell r="C128" t="str">
            <v>Transportation Customer Info System (TCIS) - Batch</v>
          </cell>
          <cell r="D128" t="str">
            <v>API</v>
          </cell>
        </row>
        <row r="129">
          <cell r="A129">
            <v>350</v>
          </cell>
          <cell r="B129" t="str">
            <v>1150</v>
          </cell>
          <cell r="C129" t="str">
            <v>EBS Financials (EBS_FIN)</v>
          </cell>
          <cell r="D129" t="str">
            <v>EBS</v>
          </cell>
        </row>
        <row r="130">
          <cell r="A130">
            <v>351</v>
          </cell>
          <cell r="B130" t="str">
            <v>1151</v>
          </cell>
          <cell r="C130" t="str">
            <v>EBS Supply Chain Management</v>
          </cell>
          <cell r="D130" t="str">
            <v>EBS</v>
          </cell>
        </row>
        <row r="131">
          <cell r="A131">
            <v>352</v>
          </cell>
          <cell r="B131" t="str">
            <v>9</v>
          </cell>
          <cell r="C131" t="str">
            <v>ACH Returns</v>
          </cell>
          <cell r="D131" t="str">
            <v>Bank</v>
          </cell>
        </row>
        <row r="132">
          <cell r="A132">
            <v>354</v>
          </cell>
          <cell r="B132" t="str">
            <v>98</v>
          </cell>
          <cell r="C132" t="str">
            <v>CSS Adhoc Extracts</v>
          </cell>
          <cell r="D132" t="str">
            <v>Acct</v>
          </cell>
        </row>
        <row r="133">
          <cell r="A133">
            <v>356</v>
          </cell>
          <cell r="B133" t="str">
            <v>TBD</v>
          </cell>
          <cell r="C133" t="str">
            <v>EBill Enrollments</v>
          </cell>
          <cell r="D133" t="str">
            <v>Acct</v>
          </cell>
        </row>
        <row r="134">
          <cell r="A134">
            <v>357</v>
          </cell>
          <cell r="B134" t="str">
            <v>152</v>
          </cell>
          <cell r="C134" t="str">
            <v>Electronic Cash Payment Receipts</v>
          </cell>
          <cell r="D134" t="str">
            <v>Bank</v>
          </cell>
        </row>
        <row r="135">
          <cell r="A135">
            <v>358</v>
          </cell>
          <cell r="B135" t="str">
            <v>261</v>
          </cell>
          <cell r="C135" t="str">
            <v>Load Profile Data System (LPDS)</v>
          </cell>
          <cell r="D135" t="str">
            <v>Meter</v>
          </cell>
        </row>
        <row r="136">
          <cell r="A136">
            <v>360</v>
          </cell>
          <cell r="B136" t="str">
            <v>261</v>
          </cell>
          <cell r="C136" t="str">
            <v>Load Profile Data System (LPDS)</v>
          </cell>
          <cell r="D136" t="str">
            <v>Meter</v>
          </cell>
        </row>
        <row r="137">
          <cell r="A137">
            <v>361</v>
          </cell>
          <cell r="B137" t="str">
            <v>912</v>
          </cell>
          <cell r="C137" t="str">
            <v>Intel-A-Chek [Print]</v>
          </cell>
          <cell r="D137" t="str">
            <v>Bank</v>
          </cell>
        </row>
        <row r="138">
          <cell r="A138">
            <v>362</v>
          </cell>
          <cell r="B138" t="str">
            <v>261</v>
          </cell>
          <cell r="C138" t="str">
            <v>Load Profile Data System (LPDS)</v>
          </cell>
          <cell r="D138" t="str">
            <v>Meter</v>
          </cell>
        </row>
        <row r="139">
          <cell r="A139">
            <v>363</v>
          </cell>
          <cell r="B139" t="str">
            <v>293</v>
          </cell>
          <cell r="C139" t="str">
            <v>Monthly Master Review (MMR)</v>
          </cell>
          <cell r="D139" t="str">
            <v>Acct</v>
          </cell>
        </row>
        <row r="140">
          <cell r="A140">
            <v>364</v>
          </cell>
          <cell r="B140" t="str">
            <v>1173</v>
          </cell>
          <cell r="C140" t="str">
            <v>Non-Same Day Cash</v>
          </cell>
          <cell r="D140" t="str">
            <v>Bank</v>
          </cell>
        </row>
        <row r="141">
          <cell r="A141">
            <v>365</v>
          </cell>
          <cell r="B141" t="str">
            <v>360</v>
          </cell>
          <cell r="C141" t="str">
            <v>Productivity Analysis Reporting System (PARS)</v>
          </cell>
          <cell r="D141" t="str">
            <v>Emp</v>
          </cell>
        </row>
        <row r="142">
          <cell r="A142">
            <v>366</v>
          </cell>
          <cell r="B142" t="str">
            <v>368</v>
          </cell>
          <cell r="C142" t="str">
            <v>Quarterly Master Review (QMR)</v>
          </cell>
          <cell r="D142" t="str">
            <v>Acct</v>
          </cell>
        </row>
        <row r="143">
          <cell r="A143">
            <v>367</v>
          </cell>
          <cell r="B143" t="str">
            <v>TBD</v>
          </cell>
          <cell r="C143" t="str">
            <v>Revenue &amp; Statistics (REVSTAT) - Revenue to Oracle GL Interface</v>
          </cell>
          <cell r="D143" t="str">
            <v>EBS</v>
          </cell>
        </row>
        <row r="144">
          <cell r="A144">
            <v>368</v>
          </cell>
          <cell r="B144" t="str">
            <v>1174</v>
          </cell>
          <cell r="C144" t="str">
            <v>Same-Day Cash</v>
          </cell>
          <cell r="D144" t="str">
            <v>Bank</v>
          </cell>
        </row>
        <row r="145">
          <cell r="A145">
            <v>369</v>
          </cell>
          <cell r="B145" t="str">
            <v>TBD</v>
          </cell>
          <cell r="C145" t="str">
            <v>Unclaimed Credits and Refunds</v>
          </cell>
          <cell r="D145" t="str">
            <v>Acct</v>
          </cell>
        </row>
        <row r="146">
          <cell r="A146">
            <v>370</v>
          </cell>
          <cell r="B146" t="str">
            <v>TBD</v>
          </cell>
          <cell r="C146" t="str">
            <v>VeriMove System</v>
          </cell>
          <cell r="D146" t="str">
            <v>Acct</v>
          </cell>
        </row>
        <row r="147">
          <cell r="A147">
            <v>371</v>
          </cell>
          <cell r="B147" t="str">
            <v>1007</v>
          </cell>
          <cell r="C147" t="str">
            <v>Gas Inspection System WEB (GIS WEB)</v>
          </cell>
          <cell r="D147" t="str">
            <v>Acct</v>
          </cell>
        </row>
        <row r="148">
          <cell r="A148">
            <v>372</v>
          </cell>
          <cell r="B148" t="str">
            <v>121</v>
          </cell>
          <cell r="C148" t="str">
            <v>Direct Payment Information System (DPIS)</v>
          </cell>
          <cell r="D148" t="str">
            <v>Acct</v>
          </cell>
        </row>
        <row r="149">
          <cell r="A149">
            <v>373</v>
          </cell>
          <cell r="B149" t="str">
            <v>1064</v>
          </cell>
          <cell r="C149" t="str">
            <v>Meter Data Management System Interfaces (MDMSI)</v>
          </cell>
          <cell r="D149" t="str">
            <v>Meter</v>
          </cell>
        </row>
        <row r="150">
          <cell r="A150">
            <v>374</v>
          </cell>
          <cell r="B150" t="str">
            <v>113</v>
          </cell>
          <cell r="C150" t="str">
            <v>MyAccount (Customer Service On Line) (CSOL)</v>
          </cell>
          <cell r="D150" t="str">
            <v>Bank</v>
          </cell>
        </row>
        <row r="151">
          <cell r="A151">
            <v>375</v>
          </cell>
          <cell r="B151" t="str">
            <v>732</v>
          </cell>
          <cell r="C151" t="str">
            <v>BIR Credit</v>
          </cell>
          <cell r="D151" t="str">
            <v>Acct</v>
          </cell>
        </row>
        <row r="152">
          <cell r="A152">
            <v>376</v>
          </cell>
          <cell r="B152" t="str">
            <v>765</v>
          </cell>
          <cell r="C152" t="str">
            <v>Consolidated Utility Billing System (CUBS) - Mainframe</v>
          </cell>
          <cell r="D152" t="str">
            <v>Acct</v>
          </cell>
        </row>
        <row r="153">
          <cell r="A153">
            <v>377</v>
          </cell>
          <cell r="B153" t="str">
            <v>107</v>
          </cell>
          <cell r="C153" t="str">
            <v>Customer Impacts</v>
          </cell>
          <cell r="D153" t="str">
            <v>Rate</v>
          </cell>
        </row>
        <row r="154">
          <cell r="A154">
            <v>378</v>
          </cell>
          <cell r="B154" t="str">
            <v>294</v>
          </cell>
          <cell r="C154" t="str">
            <v>Final Account Name Matching System</v>
          </cell>
          <cell r="D154" t="str">
            <v>Acct</v>
          </cell>
        </row>
        <row r="155">
          <cell r="A155">
            <v>379</v>
          </cell>
          <cell r="B155" t="str">
            <v>181</v>
          </cell>
          <cell r="C155" t="str">
            <v>FNL - Finalist / Mailstream plus</v>
          </cell>
          <cell r="D155" t="str">
            <v>Acct</v>
          </cell>
        </row>
        <row r="156">
          <cell r="A156">
            <v>380</v>
          </cell>
          <cell r="B156" t="str">
            <v>292</v>
          </cell>
          <cell r="C156" t="str">
            <v>Monthly Downloaded Sales System</v>
          </cell>
          <cell r="D156" t="str">
            <v>Acct</v>
          </cell>
        </row>
        <row r="157">
          <cell r="A157">
            <v>381</v>
          </cell>
          <cell r="B157" t="str">
            <v>373</v>
          </cell>
          <cell r="C157" t="str">
            <v>Rate Engineering and System Planning Integrated System (RESPIN)</v>
          </cell>
          <cell r="D157" t="str">
            <v>Rate</v>
          </cell>
        </row>
        <row r="158">
          <cell r="A158">
            <v>382</v>
          </cell>
          <cell r="B158" t="str">
            <v>374</v>
          </cell>
          <cell r="C158" t="str">
            <v>Rate Engineering Annual Meter Study (REAMS)</v>
          </cell>
          <cell r="D158" t="str">
            <v>Meter</v>
          </cell>
        </row>
        <row r="159">
          <cell r="A159">
            <v>383</v>
          </cell>
          <cell r="B159" t="str">
            <v>377</v>
          </cell>
          <cell r="C159" t="str">
            <v>Rate Verification System (RVS)</v>
          </cell>
          <cell r="D159" t="str">
            <v>Rate</v>
          </cell>
        </row>
        <row r="160">
          <cell r="A160">
            <v>384</v>
          </cell>
          <cell r="B160" t="str">
            <v>430</v>
          </cell>
          <cell r="C160" t="str">
            <v>Summary Billing System (SUMBILL)</v>
          </cell>
          <cell r="D160" t="str">
            <v>Acct</v>
          </cell>
        </row>
        <row r="161">
          <cell r="A161">
            <v>385</v>
          </cell>
          <cell r="B161" t="str">
            <v>103</v>
          </cell>
          <cell r="C161" t="str">
            <v xml:space="preserve">CuFLink </v>
          </cell>
          <cell r="D161" t="str">
            <v>Acct</v>
          </cell>
        </row>
        <row r="162">
          <cell r="A162">
            <v>386</v>
          </cell>
          <cell r="B162" t="str">
            <v>105</v>
          </cell>
          <cell r="C162" t="str">
            <v>Customer Accounting System (CAS)</v>
          </cell>
          <cell r="D162" t="str">
            <v>Acct</v>
          </cell>
        </row>
        <row r="163">
          <cell r="A163">
            <v>387</v>
          </cell>
          <cell r="B163" t="str">
            <v>TBD</v>
          </cell>
          <cell r="C163" t="str">
            <v>Output Billing</v>
          </cell>
          <cell r="D163" t="str">
            <v>Acct</v>
          </cell>
        </row>
        <row r="164">
          <cell r="A164">
            <v>388</v>
          </cell>
          <cell r="B164" t="str">
            <v>1023</v>
          </cell>
          <cell r="C164" t="str">
            <v>MV90 Gas</v>
          </cell>
          <cell r="D164" t="str">
            <v>Meter</v>
          </cell>
        </row>
        <row r="165">
          <cell r="A165">
            <v>398</v>
          </cell>
          <cell r="B165" t="str">
            <v>349</v>
          </cell>
          <cell r="C165" t="str">
            <v>Cycle PET Interface System</v>
          </cell>
          <cell r="D165" t="str">
            <v>Meter</v>
          </cell>
        </row>
        <row r="166">
          <cell r="A166">
            <v>399</v>
          </cell>
          <cell r="B166" t="str">
            <v>349</v>
          </cell>
          <cell r="C166" t="str">
            <v>Cycle PET Interface System</v>
          </cell>
          <cell r="D166" t="str">
            <v>Meter</v>
          </cell>
        </row>
        <row r="167">
          <cell r="A167">
            <v>401</v>
          </cell>
          <cell r="B167" t="str">
            <v>894</v>
          </cell>
          <cell r="C167" t="str">
            <v>iNovah</v>
          </cell>
          <cell r="D167" t="str">
            <v>Acct</v>
          </cell>
        </row>
        <row r="168">
          <cell r="A168">
            <v>402</v>
          </cell>
          <cell r="B168" t="str">
            <v>894</v>
          </cell>
          <cell r="C168" t="str">
            <v>iNovah</v>
          </cell>
          <cell r="D168" t="str">
            <v>Acct</v>
          </cell>
        </row>
        <row r="169">
          <cell r="A169">
            <v>403</v>
          </cell>
          <cell r="B169" t="str">
            <v>383</v>
          </cell>
          <cell r="C169" t="str">
            <v>RAIS - Retail Access Information System - Client / Server</v>
          </cell>
          <cell r="D169" t="str">
            <v>ESCO</v>
          </cell>
        </row>
        <row r="170">
          <cell r="A170">
            <v>404</v>
          </cell>
          <cell r="B170" t="str">
            <v>963</v>
          </cell>
          <cell r="C170" t="str">
            <v>HR/Payroll (PeopleSoft)</v>
          </cell>
          <cell r="D170" t="str">
            <v>HR</v>
          </cell>
        </row>
        <row r="171">
          <cell r="A171">
            <v>405</v>
          </cell>
          <cell r="B171" t="str">
            <v>105</v>
          </cell>
          <cell r="C171" t="str">
            <v>customer accounting system</v>
          </cell>
          <cell r="D171" t="str">
            <v>Acct</v>
          </cell>
        </row>
        <row r="172">
          <cell r="A172">
            <v>406</v>
          </cell>
          <cell r="B172" t="str">
            <v>114</v>
          </cell>
          <cell r="C172" t="str">
            <v>Customer Information Voice Response Unit System (IVR) - Customer VRU)</v>
          </cell>
          <cell r="D172" t="str">
            <v>API</v>
          </cell>
        </row>
        <row r="173">
          <cell r="A173">
            <v>407</v>
          </cell>
          <cell r="B173" t="str">
            <v>193</v>
          </cell>
          <cell r="C173" t="str">
            <v>Field Programmable Electronic Terminal (FPET)</v>
          </cell>
          <cell r="D173" t="str">
            <v>Field</v>
          </cell>
        </row>
        <row r="174">
          <cell r="A174">
            <v>408</v>
          </cell>
          <cell r="B174" t="str">
            <v>150</v>
          </cell>
          <cell r="C174" t="str">
            <v>ServiceLink</v>
          </cell>
          <cell r="D174" t="str">
            <v>Field</v>
          </cell>
        </row>
        <row r="175">
          <cell r="A175">
            <v>410</v>
          </cell>
          <cell r="B175" t="str">
            <v>92</v>
          </cell>
          <cell r="C175" t="str">
            <v>Corporate Customer Info Internet Site</v>
          </cell>
          <cell r="D175" t="str">
            <v>API</v>
          </cell>
        </row>
        <row r="176">
          <cell r="A176">
            <v>414</v>
          </cell>
          <cell r="B176" t="str">
            <v>705</v>
          </cell>
          <cell r="C176" t="str">
            <v>Direct Payment Plan Online (DPP Online)</v>
          </cell>
          <cell r="D176" t="str">
            <v>API</v>
          </cell>
        </row>
        <row r="177">
          <cell r="A177">
            <v>415</v>
          </cell>
          <cell r="B177" t="str">
            <v>113</v>
          </cell>
          <cell r="C177" t="str">
            <v>MyAccount (Customer Service On Line) (CSOL)</v>
          </cell>
          <cell r="D177" t="str">
            <v>API</v>
          </cell>
        </row>
        <row r="178">
          <cell r="A178">
            <v>418</v>
          </cell>
          <cell r="B178" t="str">
            <v>TBD</v>
          </cell>
          <cell r="C178" t="str">
            <v>MQ Communications from Service Link</v>
          </cell>
          <cell r="D178" t="str">
            <v>Meter</v>
          </cell>
        </row>
        <row r="179">
          <cell r="A179">
            <v>420</v>
          </cell>
          <cell r="B179" t="str">
            <v>TBD</v>
          </cell>
          <cell r="C179" t="str">
            <v>Twenty First Century Communications (TFCC) Information - West</v>
          </cell>
          <cell r="D179" t="str">
            <v>API</v>
          </cell>
        </row>
        <row r="180">
          <cell r="A180">
            <v>421</v>
          </cell>
          <cell r="C180" t="str">
            <v>Work Management System - Logica ARM Suite (WMS)</v>
          </cell>
          <cell r="D180" t="str">
            <v>AMI</v>
          </cell>
        </row>
        <row r="181">
          <cell r="A181">
            <v>424</v>
          </cell>
          <cell r="B181" t="str">
            <v>101</v>
          </cell>
          <cell r="C181" t="str">
            <v>CSS Automated WorkFlow (MF)</v>
          </cell>
          <cell r="D181" t="str">
            <v>Acct</v>
          </cell>
        </row>
        <row r="182">
          <cell r="A182">
            <v>425</v>
          </cell>
          <cell r="B182" t="str">
            <v>109</v>
          </cell>
          <cell r="C182" t="str">
            <v>Customer Information System (CIS)</v>
          </cell>
          <cell r="D182" t="str">
            <v>Acct</v>
          </cell>
        </row>
        <row r="183">
          <cell r="A183">
            <v>426</v>
          </cell>
          <cell r="B183" t="str">
            <v>114</v>
          </cell>
          <cell r="C183" t="str">
            <v>Customer Information Voice Response Unit System (IVR) - ?</v>
          </cell>
          <cell r="D183" t="str">
            <v>API</v>
          </cell>
        </row>
        <row r="184">
          <cell r="A184">
            <v>427</v>
          </cell>
          <cell r="B184" t="str">
            <v>193</v>
          </cell>
          <cell r="C184" t="str">
            <v>Field Programmable Electronic Terminal (FPET)</v>
          </cell>
          <cell r="D184" t="str">
            <v>API</v>
          </cell>
        </row>
        <row r="185">
          <cell r="A185">
            <v>428</v>
          </cell>
          <cell r="B185" t="str">
            <v>36</v>
          </cell>
          <cell r="C185" t="str">
            <v>Activity History Aging Reporting System (AHAR)</v>
          </cell>
          <cell r="D185" t="str">
            <v>Acct</v>
          </cell>
        </row>
        <row r="186">
          <cell r="A186">
            <v>429</v>
          </cell>
          <cell r="B186" t="str">
            <v>TBD</v>
          </cell>
          <cell r="C186" t="str">
            <v>Activity History Display System (AHDS)</v>
          </cell>
          <cell r="D186" t="str">
            <v>Acct</v>
          </cell>
        </row>
        <row r="187">
          <cell r="A187">
            <v>431</v>
          </cell>
          <cell r="B187" t="str">
            <v>154</v>
          </cell>
          <cell r="C187" t="str">
            <v>Emergency Control System (ECS)</v>
          </cell>
          <cell r="D187" t="str">
            <v>API</v>
          </cell>
        </row>
        <row r="188">
          <cell r="A188">
            <v>432</v>
          </cell>
          <cell r="B188" t="str">
            <v>150</v>
          </cell>
          <cell r="C188" t="str">
            <v>ServiceLink</v>
          </cell>
          <cell r="D188" t="str">
            <v>Meter</v>
          </cell>
        </row>
        <row r="189">
          <cell r="A189">
            <v>435</v>
          </cell>
          <cell r="B189" t="str">
            <v>1162</v>
          </cell>
          <cell r="C189" t="str">
            <v>Customer Data Interface (CDI)</v>
          </cell>
          <cell r="D189" t="str">
            <v>API</v>
          </cell>
        </row>
        <row r="190">
          <cell r="A190">
            <v>436</v>
          </cell>
          <cell r="B190" t="str">
            <v>705</v>
          </cell>
          <cell r="C190" t="str">
            <v>Direct Payment Plan Online (DPP Online)</v>
          </cell>
          <cell r="D190" t="str">
            <v>API</v>
          </cell>
        </row>
        <row r="191">
          <cell r="A191">
            <v>438</v>
          </cell>
          <cell r="B191" t="str">
            <v>113</v>
          </cell>
          <cell r="C191" t="str">
            <v>MyAccount (Customer Service On Line) (CSOL)</v>
          </cell>
          <cell r="D191" t="str">
            <v>API</v>
          </cell>
        </row>
        <row r="192">
          <cell r="A192">
            <v>440</v>
          </cell>
          <cell r="B192" t="str">
            <v>350</v>
          </cell>
          <cell r="C192" t="str">
            <v>Positive Identification System (PosID)</v>
          </cell>
          <cell r="D192" t="str">
            <v>API</v>
          </cell>
        </row>
        <row r="193">
          <cell r="A193">
            <v>441</v>
          </cell>
          <cell r="B193" t="str">
            <v>668</v>
          </cell>
          <cell r="C193" t="str">
            <v>Public Assistance Central (PAC)</v>
          </cell>
          <cell r="D193" t="str">
            <v>API</v>
          </cell>
        </row>
        <row r="194">
          <cell r="A194">
            <v>442</v>
          </cell>
          <cell r="B194" t="str">
            <v>541</v>
          </cell>
          <cell r="C194" t="str">
            <v>CUBS for Customer Service Reps - (CUBS4CSRS)</v>
          </cell>
          <cell r="D194" t="str">
            <v>API</v>
          </cell>
        </row>
        <row r="195">
          <cell r="A195">
            <v>443</v>
          </cell>
          <cell r="B195" t="str">
            <v>435</v>
          </cell>
          <cell r="C195" t="str">
            <v>System Trouble Analysis and Response (STAR)</v>
          </cell>
          <cell r="D195" t="str">
            <v>Field</v>
          </cell>
        </row>
        <row r="196">
          <cell r="A196">
            <v>447</v>
          </cell>
          <cell r="B196" t="str">
            <v>N/A</v>
          </cell>
          <cell r="C196" t="str">
            <v>Robo-Reps</v>
          </cell>
          <cell r="D196" t="str">
            <v>API</v>
          </cell>
        </row>
        <row r="197">
          <cell r="A197">
            <v>448</v>
          </cell>
          <cell r="B197" t="str">
            <v>445</v>
          </cell>
          <cell r="C197" t="str">
            <v>Theft Of Service (TOS)</v>
          </cell>
          <cell r="D197" t="str">
            <v>API</v>
          </cell>
        </row>
        <row r="198">
          <cell r="A198">
            <v>449</v>
          </cell>
          <cell r="B198" t="str">
            <v>TBD</v>
          </cell>
          <cell r="C198" t="str">
            <v>Twenty First Century Communications (TFCC) Information - West</v>
          </cell>
          <cell r="D198" t="str">
            <v>API</v>
          </cell>
        </row>
        <row r="199">
          <cell r="A199">
            <v>450</v>
          </cell>
          <cell r="B199" t="str">
            <v>41</v>
          </cell>
          <cell r="C199" t="str">
            <v>Agency Referral Tables</v>
          </cell>
          <cell r="D199" t="str">
            <v>API</v>
          </cell>
        </row>
        <row r="200">
          <cell r="A200">
            <v>451</v>
          </cell>
          <cell r="B200" t="str">
            <v>1</v>
          </cell>
          <cell r="C200" t="str">
            <v>Aging Analysis</v>
          </cell>
          <cell r="D200" t="str">
            <v>Acct</v>
          </cell>
        </row>
        <row r="201">
          <cell r="A201">
            <v>452</v>
          </cell>
          <cell r="B201" t="str">
            <v>1123</v>
          </cell>
          <cell r="C201" t="str">
            <v>BI - Call Center</v>
          </cell>
          <cell r="D201" t="str">
            <v>CSR</v>
          </cell>
        </row>
        <row r="202">
          <cell r="A202">
            <v>453</v>
          </cell>
          <cell r="B202" t="str">
            <v>1221</v>
          </cell>
          <cell r="C202" t="str">
            <v>BI - Credit &amp; Collections Data Warehouse</v>
          </cell>
          <cell r="D202" t="str">
            <v>DW</v>
          </cell>
        </row>
        <row r="203">
          <cell r="A203">
            <v>454</v>
          </cell>
          <cell r="B203" t="str">
            <v>1045</v>
          </cell>
          <cell r="C203" t="str">
            <v>BI - Customer Accounting Data Warehouse</v>
          </cell>
          <cell r="D203" t="str">
            <v>DW</v>
          </cell>
        </row>
        <row r="204">
          <cell r="A204">
            <v>455</v>
          </cell>
          <cell r="B204" t="str">
            <v>1044</v>
          </cell>
          <cell r="C204" t="str">
            <v>BI - IRIS Data Warehouse</v>
          </cell>
          <cell r="D204" t="str">
            <v>DW</v>
          </cell>
        </row>
        <row r="205">
          <cell r="A205">
            <v>456</v>
          </cell>
          <cell r="B205" t="str">
            <v>1043</v>
          </cell>
          <cell r="C205" t="str">
            <v>BI - Meter Reading Data Warehouse</v>
          </cell>
          <cell r="D205" t="str">
            <v>DW</v>
          </cell>
        </row>
        <row r="206">
          <cell r="A206">
            <v>457</v>
          </cell>
          <cell r="B206" t="str">
            <v>1472</v>
          </cell>
          <cell r="C206" t="str">
            <v>BI - REV Demo (O-Power)</v>
          </cell>
          <cell r="D206" t="str">
            <v>DW</v>
          </cell>
        </row>
        <row r="207">
          <cell r="A207">
            <v>460</v>
          </cell>
          <cell r="B207" t="str">
            <v>986</v>
          </cell>
          <cell r="C207" t="str">
            <v>Clear Access Tracking</v>
          </cell>
          <cell r="D207" t="str">
            <v>API</v>
          </cell>
        </row>
        <row r="208">
          <cell r="A208">
            <v>461</v>
          </cell>
          <cell r="B208" t="str">
            <v>626</v>
          </cell>
          <cell r="C208" t="str">
            <v>Common Data System (CDS)</v>
          </cell>
          <cell r="D208" t="str">
            <v>API</v>
          </cell>
        </row>
        <row r="209">
          <cell r="A209">
            <v>462</v>
          </cell>
          <cell r="B209" t="str">
            <v>92</v>
          </cell>
          <cell r="C209" t="str">
            <v>Corporate Customer Info Internet Site</v>
          </cell>
          <cell r="D209" t="str">
            <v>API</v>
          </cell>
        </row>
        <row r="210">
          <cell r="A210">
            <v>463</v>
          </cell>
          <cell r="B210" t="str">
            <v>1146</v>
          </cell>
          <cell r="C210" t="str">
            <v>Customer Project Managment System (CPMS)</v>
          </cell>
          <cell r="D210" t="str">
            <v>Acct</v>
          </cell>
        </row>
        <row r="211">
          <cell r="A211">
            <v>464</v>
          </cell>
          <cell r="B211" t="str">
            <v>1224</v>
          </cell>
          <cell r="C211" t="str">
            <v>Customer Relationship Managment (CRMS) - PEGA</v>
          </cell>
          <cell r="D211" t="str">
            <v>Acct</v>
          </cell>
        </row>
        <row r="212">
          <cell r="A212">
            <v>465</v>
          </cell>
          <cell r="B212" t="str">
            <v>1422</v>
          </cell>
          <cell r="C212" t="str">
            <v>CTPS - Customer Transaction Processing System</v>
          </cell>
          <cell r="D212" t="str">
            <v>API</v>
          </cell>
        </row>
        <row r="213">
          <cell r="A213">
            <v>466</v>
          </cell>
          <cell r="B213" t="str">
            <v>880</v>
          </cell>
          <cell r="C213" t="str">
            <v>Customer Account Interface Service (CAIS)</v>
          </cell>
          <cell r="D213" t="str">
            <v>API</v>
          </cell>
        </row>
        <row r="214">
          <cell r="A214">
            <v>467</v>
          </cell>
          <cell r="B214" t="str">
            <v>1113</v>
          </cell>
          <cell r="C214" t="str">
            <v>Customer Billing Information Service (CBIS)</v>
          </cell>
          <cell r="D214" t="str">
            <v>API</v>
          </cell>
        </row>
        <row r="215">
          <cell r="A215">
            <v>468</v>
          </cell>
          <cell r="B215" t="str">
            <v>1162</v>
          </cell>
          <cell r="C215" t="str">
            <v>Customer Data Interface (CDI)</v>
          </cell>
          <cell r="D215" t="str">
            <v>API</v>
          </cell>
        </row>
        <row r="216">
          <cell r="A216">
            <v>469</v>
          </cell>
          <cell r="B216" t="str">
            <v>1122</v>
          </cell>
          <cell r="C216" t="str">
            <v>Customer Usage System (CUS)</v>
          </cell>
          <cell r="D216" t="str">
            <v>DW</v>
          </cell>
        </row>
        <row r="217">
          <cell r="A217">
            <v>471</v>
          </cell>
          <cell r="B217" t="str">
            <v>121</v>
          </cell>
          <cell r="C217" t="str">
            <v>Direct Payment Information System (DPIS)</v>
          </cell>
          <cell r="D217" t="str">
            <v>Acct</v>
          </cell>
        </row>
        <row r="218">
          <cell r="A218">
            <v>472</v>
          </cell>
          <cell r="B218" t="str">
            <v>705</v>
          </cell>
          <cell r="C218" t="str">
            <v>Direct Payment Plan Online (DPP Online)</v>
          </cell>
          <cell r="D218" t="str">
            <v>Acct</v>
          </cell>
        </row>
        <row r="219">
          <cell r="A219">
            <v>473</v>
          </cell>
          <cell r="B219" t="str">
            <v>1343</v>
          </cell>
          <cell r="C219" t="str">
            <v>Demand Response Management System (DRMS)</v>
          </cell>
          <cell r="D219" t="str">
            <v>API</v>
          </cell>
        </row>
        <row r="220">
          <cell r="A220">
            <v>474</v>
          </cell>
          <cell r="B220" t="str">
            <v>156</v>
          </cell>
          <cell r="C220" t="str">
            <v>Emergency Operations System (EMOPSYS)</v>
          </cell>
          <cell r="D220" t="str">
            <v>Acct</v>
          </cell>
        </row>
        <row r="221">
          <cell r="A221">
            <v>476</v>
          </cell>
          <cell r="B221" t="str">
            <v>1171</v>
          </cell>
          <cell r="C221" t="str">
            <v>Journal Voucher Approval Control (JVAC)</v>
          </cell>
          <cell r="D221" t="str">
            <v>API</v>
          </cell>
        </row>
        <row r="222">
          <cell r="A222">
            <v>479</v>
          </cell>
          <cell r="B222" t="str">
            <v>1064</v>
          </cell>
          <cell r="C222" t="str">
            <v>Meter Data Management System Interfaces (MDMSI)</v>
          </cell>
          <cell r="D222" t="str">
            <v>Meter</v>
          </cell>
        </row>
        <row r="223">
          <cell r="A223">
            <v>481</v>
          </cell>
          <cell r="B223" t="str">
            <v>113</v>
          </cell>
          <cell r="C223" t="str">
            <v>MyAccount (Customer Service On Line) (CSOL)</v>
          </cell>
          <cell r="D223" t="str">
            <v>API</v>
          </cell>
        </row>
        <row r="224">
          <cell r="A224">
            <v>483</v>
          </cell>
          <cell r="B224" t="str">
            <v>668</v>
          </cell>
          <cell r="C224" t="str">
            <v>Public Assistance Central (PAC)</v>
          </cell>
          <cell r="D224" t="str">
            <v>API</v>
          </cell>
        </row>
        <row r="225">
          <cell r="A225">
            <v>486</v>
          </cell>
          <cell r="B225" t="str">
            <v>384</v>
          </cell>
          <cell r="C225" t="str">
            <v>Retail Access Information System (RAIS) - Internet</v>
          </cell>
          <cell r="D225" t="str">
            <v>API</v>
          </cell>
        </row>
        <row r="226">
          <cell r="A226">
            <v>490</v>
          </cell>
          <cell r="B226" t="str">
            <v>1115</v>
          </cell>
          <cell r="C226" t="str">
            <v>Work Management System - Logica ARM Suite (WMS)</v>
          </cell>
          <cell r="D226" t="str">
            <v>WMS</v>
          </cell>
        </row>
        <row r="227">
          <cell r="A227">
            <v>491</v>
          </cell>
          <cell r="B227" t="str">
            <v>9</v>
          </cell>
          <cell r="C227" t="str">
            <v>ACH Returns</v>
          </cell>
          <cell r="D227" t="str">
            <v>Bank</v>
          </cell>
        </row>
        <row r="228">
          <cell r="A228">
            <v>492</v>
          </cell>
          <cell r="B228" t="str">
            <v>963</v>
          </cell>
          <cell r="C228" t="str">
            <v>HR/Payroll (PeopleSoft)</v>
          </cell>
          <cell r="D228" t="str">
            <v>HR</v>
          </cell>
        </row>
        <row r="229">
          <cell r="A229">
            <v>493</v>
          </cell>
          <cell r="B229" t="str">
            <v>628</v>
          </cell>
          <cell r="C229" t="str">
            <v>Transportation Customer Info System (TCIS) - BATCH</v>
          </cell>
          <cell r="D229" t="str">
            <v>API</v>
          </cell>
        </row>
        <row r="230">
          <cell r="A230">
            <v>496</v>
          </cell>
          <cell r="B230" t="str">
            <v>857</v>
          </cell>
          <cell r="C230" t="str">
            <v>Electric Information Management System</v>
          </cell>
          <cell r="D230" t="str">
            <v>API</v>
          </cell>
        </row>
        <row r="231">
          <cell r="A231">
            <v>497</v>
          </cell>
          <cell r="B231" t="str">
            <v>528</v>
          </cell>
          <cell r="C231" t="str">
            <v>Large Power Billing</v>
          </cell>
          <cell r="D231" t="str">
            <v>Acct</v>
          </cell>
        </row>
        <row r="232">
          <cell r="A232">
            <v>499</v>
          </cell>
          <cell r="B232" t="str">
            <v>1168</v>
          </cell>
          <cell r="C232" t="str">
            <v>Municipal Streetlights Portal</v>
          </cell>
          <cell r="D232" t="str">
            <v>API</v>
          </cell>
        </row>
        <row r="233">
          <cell r="A233">
            <v>500</v>
          </cell>
          <cell r="B233" t="str">
            <v>1142</v>
          </cell>
          <cell r="C233" t="str">
            <v>Payment Processing (Mavro)</v>
          </cell>
          <cell r="D233" t="str">
            <v>Bank</v>
          </cell>
        </row>
        <row r="234">
          <cell r="A234">
            <v>501</v>
          </cell>
          <cell r="B234" t="str">
            <v>1142</v>
          </cell>
          <cell r="C234" t="str">
            <v>Payment Processing (Mavro)</v>
          </cell>
          <cell r="D234" t="str">
            <v>Bank</v>
          </cell>
        </row>
        <row r="235">
          <cell r="A235">
            <v>502</v>
          </cell>
          <cell r="B235" t="str">
            <v>1142</v>
          </cell>
          <cell r="C235" t="str">
            <v>Payment Processing (Mavro)</v>
          </cell>
          <cell r="D235" t="str">
            <v>Bank</v>
          </cell>
        </row>
        <row r="236">
          <cell r="A236">
            <v>503</v>
          </cell>
          <cell r="B236" t="str">
            <v>1142</v>
          </cell>
          <cell r="C236" t="str">
            <v>Payment Processing (Mavro)</v>
          </cell>
          <cell r="D236" t="str">
            <v>Bank</v>
          </cell>
        </row>
        <row r="237">
          <cell r="A237">
            <v>504</v>
          </cell>
          <cell r="B237" t="str">
            <v>1142</v>
          </cell>
          <cell r="C237" t="str">
            <v>Payment Processing (Mavro)</v>
          </cell>
          <cell r="D237" t="str">
            <v>Bank</v>
          </cell>
        </row>
        <row r="238">
          <cell r="A238">
            <v>505</v>
          </cell>
          <cell r="B238" t="str">
            <v>TBD</v>
          </cell>
          <cell r="C238" t="str">
            <v>3 Point Payment Processing</v>
          </cell>
          <cell r="D238" t="str">
            <v>Bank</v>
          </cell>
        </row>
        <row r="239">
          <cell r="A239">
            <v>506</v>
          </cell>
          <cell r="B239" t="str">
            <v>TBD</v>
          </cell>
          <cell r="C239" t="str">
            <v>3 Point Payment Processing</v>
          </cell>
          <cell r="D239" t="str">
            <v>Bank</v>
          </cell>
        </row>
        <row r="240">
          <cell r="A240">
            <v>509</v>
          </cell>
          <cell r="B240" t="str">
            <v>TBD</v>
          </cell>
          <cell r="C240" t="str">
            <v>HEAP Grants (P400R736)</v>
          </cell>
          <cell r="D240" t="str">
            <v>Acct</v>
          </cell>
        </row>
        <row r="241">
          <cell r="A241">
            <v>510</v>
          </cell>
          <cell r="B241" t="str">
            <v>TBD</v>
          </cell>
          <cell r="C241" t="str">
            <v>Inovah Cash Payments (P400R078)</v>
          </cell>
          <cell r="D241" t="str">
            <v>Bank</v>
          </cell>
        </row>
        <row r="242">
          <cell r="A242">
            <v>511</v>
          </cell>
          <cell r="B242" t="str">
            <v>TBD</v>
          </cell>
          <cell r="C242" t="str">
            <v>Collection Payment Receipt Processing</v>
          </cell>
          <cell r="D242" t="str">
            <v>Acct</v>
          </cell>
        </row>
        <row r="243">
          <cell r="A243">
            <v>513</v>
          </cell>
          <cell r="B243" t="str">
            <v>TBD</v>
          </cell>
          <cell r="C243" t="str">
            <v>Cashed/Stale  Refund Checks(P400R114)</v>
          </cell>
          <cell r="D243" t="str">
            <v>Bank</v>
          </cell>
        </row>
        <row r="244">
          <cell r="A244">
            <v>514</v>
          </cell>
          <cell r="B244" t="str">
            <v>TBD</v>
          </cell>
          <cell r="C244" t="str">
            <v>CAS - Tax Remission Vouchers(P400R124, P400R126)</v>
          </cell>
          <cell r="D244" t="str">
            <v>Acct</v>
          </cell>
        </row>
        <row r="245">
          <cell r="A245">
            <v>518</v>
          </cell>
          <cell r="B245" t="str">
            <v>TBD</v>
          </cell>
          <cell r="C245" t="str">
            <v>Consolidated Utility Billing System - MF (CUBS)</v>
          </cell>
          <cell r="D245" t="str">
            <v>Acct</v>
          </cell>
        </row>
        <row r="246">
          <cell r="A246">
            <v>522</v>
          </cell>
          <cell r="B246" t="str">
            <v>1150</v>
          </cell>
          <cell r="C246" t="str">
            <v>EBS Financials (EBS_FIN)</v>
          </cell>
          <cell r="D246" t="str">
            <v>EBS</v>
          </cell>
        </row>
        <row r="247">
          <cell r="A247">
            <v>523</v>
          </cell>
          <cell r="B247" t="str">
            <v>1142</v>
          </cell>
          <cell r="C247" t="str">
            <v>Payment Processing (Mavro)</v>
          </cell>
          <cell r="D247" t="str">
            <v>Bank</v>
          </cell>
        </row>
        <row r="248">
          <cell r="A248">
            <v>524</v>
          </cell>
          <cell r="B248" t="str">
            <v>1142</v>
          </cell>
          <cell r="C248" t="str">
            <v>Payment Processing (Mavro)</v>
          </cell>
          <cell r="D248" t="str">
            <v>Bank</v>
          </cell>
        </row>
        <row r="249">
          <cell r="A249">
            <v>525</v>
          </cell>
          <cell r="B249" t="str">
            <v>1142</v>
          </cell>
          <cell r="C249" t="str">
            <v>Payment Processing (Mavro)</v>
          </cell>
          <cell r="D249" t="str">
            <v>Bank</v>
          </cell>
        </row>
        <row r="250">
          <cell r="A250">
            <v>526</v>
          </cell>
          <cell r="B250" t="str">
            <v>1142</v>
          </cell>
          <cell r="C250" t="str">
            <v>Payment Processing (Mavro)</v>
          </cell>
          <cell r="D250" t="str">
            <v>Bank</v>
          </cell>
        </row>
        <row r="251">
          <cell r="A251">
            <v>527</v>
          </cell>
          <cell r="B251" t="str">
            <v>1142</v>
          </cell>
          <cell r="C251" t="str">
            <v>Payment Processing (Mavro)</v>
          </cell>
          <cell r="D251" t="str">
            <v>Bank</v>
          </cell>
        </row>
        <row r="252">
          <cell r="A252">
            <v>531</v>
          </cell>
          <cell r="B252" t="str">
            <v>1142</v>
          </cell>
          <cell r="C252" t="str">
            <v>Payment Processing (Mavro)</v>
          </cell>
          <cell r="D252" t="str">
            <v>Bank</v>
          </cell>
        </row>
        <row r="253">
          <cell r="A253">
            <v>532</v>
          </cell>
          <cell r="B253" t="str">
            <v>TBD</v>
          </cell>
          <cell r="C253" t="str">
            <v>3 Point Payment Processing</v>
          </cell>
          <cell r="D253" t="str">
            <v>Bank</v>
          </cell>
        </row>
        <row r="254">
          <cell r="A254">
            <v>533</v>
          </cell>
          <cell r="B254" t="str">
            <v>TBD</v>
          </cell>
          <cell r="C254" t="str">
            <v>CAS</v>
          </cell>
          <cell r="D254" t="str">
            <v>Acct</v>
          </cell>
        </row>
        <row r="255">
          <cell r="A255">
            <v>534</v>
          </cell>
          <cell r="B255" t="str">
            <v>TBD</v>
          </cell>
          <cell r="C255" t="str">
            <v xml:space="preserve">CUFLINK </v>
          </cell>
          <cell r="D255" t="str">
            <v>Acct</v>
          </cell>
        </row>
        <row r="256">
          <cell r="A256">
            <v>536</v>
          </cell>
          <cell r="B256" t="str">
            <v>629</v>
          </cell>
          <cell r="C256" t="str">
            <v>Transportation Customer Info System - Batch</v>
          </cell>
          <cell r="D256" t="str">
            <v>Acct</v>
          </cell>
        </row>
        <row r="257">
          <cell r="A257">
            <v>538</v>
          </cell>
          <cell r="B257" t="str">
            <v>629</v>
          </cell>
          <cell r="C257" t="str">
            <v>Transportation Customer Info System - Batch</v>
          </cell>
          <cell r="D257" t="str">
            <v>API</v>
          </cell>
        </row>
        <row r="258">
          <cell r="A258">
            <v>539</v>
          </cell>
          <cell r="B258" t="str">
            <v>1390</v>
          </cell>
          <cell r="C258" t="str">
            <v>OR MidTier Web Services</v>
          </cell>
          <cell r="D258" t="str">
            <v>API</v>
          </cell>
        </row>
        <row r="259">
          <cell r="A259">
            <v>541</v>
          </cell>
          <cell r="B259" t="str">
            <v>TBD</v>
          </cell>
          <cell r="C259" t="str">
            <v xml:space="preserve">RESPIN </v>
          </cell>
          <cell r="D259" t="str">
            <v>Rate</v>
          </cell>
        </row>
        <row r="260">
          <cell r="A260">
            <v>542</v>
          </cell>
          <cell r="B260" t="str">
            <v>1390</v>
          </cell>
          <cell r="C260" t="str">
            <v>OR MidTier Web Services</v>
          </cell>
          <cell r="D260" t="str">
            <v>API</v>
          </cell>
        </row>
        <row r="261">
          <cell r="A261">
            <v>543</v>
          </cell>
          <cell r="B261" t="str">
            <v>TBD</v>
          </cell>
          <cell r="C261" t="str">
            <v>Customer Information System (CIS)</v>
          </cell>
          <cell r="D261" t="str">
            <v>Acct</v>
          </cell>
        </row>
        <row r="262">
          <cell r="A262">
            <v>544</v>
          </cell>
          <cell r="B262" t="str">
            <v>1565</v>
          </cell>
          <cell r="C262" t="str">
            <v>LifeLine</v>
          </cell>
          <cell r="D262" t="str">
            <v>Acct</v>
          </cell>
        </row>
        <row r="263">
          <cell r="A263">
            <v>545</v>
          </cell>
          <cell r="B263" t="str">
            <v>CAS</v>
          </cell>
          <cell r="C263" t="str">
            <v>CAS - Monthly Master Review</v>
          </cell>
          <cell r="D263" t="str">
            <v>Acct</v>
          </cell>
        </row>
        <row r="264">
          <cell r="A264">
            <v>546</v>
          </cell>
          <cell r="B264" t="str">
            <v>1566</v>
          </cell>
          <cell r="C264" t="str">
            <v>O-Power</v>
          </cell>
          <cell r="D264" t="str">
            <v>Acct</v>
          </cell>
        </row>
        <row r="265">
          <cell r="A265">
            <v>547</v>
          </cell>
          <cell r="B265" t="str">
            <v>TBD</v>
          </cell>
          <cell r="C265" t="str">
            <v>CAS - P400R699</v>
          </cell>
          <cell r="D265" t="str">
            <v>Acct</v>
          </cell>
        </row>
        <row r="266">
          <cell r="A266">
            <v>548</v>
          </cell>
          <cell r="B266" t="str">
            <v>1567</v>
          </cell>
          <cell r="C266" t="str">
            <v>Web Focus Online Report Writer Application</v>
          </cell>
          <cell r="D266" t="str">
            <v>Acct</v>
          </cell>
        </row>
        <row r="267">
          <cell r="A267">
            <v>549</v>
          </cell>
          <cell r="B267" t="str">
            <v>997</v>
          </cell>
          <cell r="C267" t="str">
            <v xml:space="preserve">OR_GIMS V1 REPORTING_Gas Inspection and Maintenance System </v>
          </cell>
          <cell r="D267" t="str">
            <v>API</v>
          </cell>
        </row>
        <row r="268">
          <cell r="A268">
            <v>551</v>
          </cell>
          <cell r="B268" t="str">
            <v>TBD</v>
          </cell>
          <cell r="C268" t="str">
            <v>Broadridge - eFailure</v>
          </cell>
          <cell r="D268" t="str">
            <v>Acct</v>
          </cell>
        </row>
        <row r="269">
          <cell r="A269">
            <v>552</v>
          </cell>
          <cell r="B269" t="str">
            <v>TBD</v>
          </cell>
          <cell r="C269" t="str">
            <v>ITRON - P360R020</v>
          </cell>
          <cell r="D269" t="str">
            <v>Meter</v>
          </cell>
        </row>
        <row r="270">
          <cell r="A270">
            <v>553</v>
          </cell>
          <cell r="B270" t="str">
            <v>TBD</v>
          </cell>
          <cell r="C270" t="str">
            <v>CAS - P340R010</v>
          </cell>
          <cell r="D270" t="str">
            <v>Acct</v>
          </cell>
        </row>
        <row r="271">
          <cell r="A271">
            <v>554</v>
          </cell>
          <cell r="B271" t="str">
            <v>TBD</v>
          </cell>
          <cell r="C271" t="str">
            <v>CAS - P400R698</v>
          </cell>
          <cell r="D271" t="str">
            <v>Acct</v>
          </cell>
        </row>
        <row r="272">
          <cell r="A272">
            <v>555</v>
          </cell>
          <cell r="B272" t="str">
            <v>TBD</v>
          </cell>
          <cell r="C272" t="str">
            <v>Cash Edit - P400R099</v>
          </cell>
          <cell r="D272" t="str">
            <v>EBS</v>
          </cell>
        </row>
        <row r="273">
          <cell r="A273">
            <v>571</v>
          </cell>
          <cell r="B273" t="str">
            <v>1476</v>
          </cell>
          <cell r="C273" t="str">
            <v>DCX (Public Website)</v>
          </cell>
          <cell r="D273" t="str">
            <v>API</v>
          </cell>
        </row>
        <row r="274">
          <cell r="A274">
            <v>575</v>
          </cell>
          <cell r="B274" t="str">
            <v>TBD</v>
          </cell>
          <cell r="C274" t="str">
            <v>OPOWER</v>
          </cell>
          <cell r="D274" t="str">
            <v>Acct</v>
          </cell>
        </row>
        <row r="275">
          <cell r="A275">
            <v>577</v>
          </cell>
          <cell r="B275" t="str">
            <v>XX_PAR_021</v>
          </cell>
          <cell r="C275" t="str">
            <v>SERVICE LINK FILE - GENERATE METER EXCHANGE</v>
          </cell>
          <cell r="D275" t="str">
            <v>Field</v>
          </cell>
        </row>
        <row r="276">
          <cell r="A276">
            <v>579</v>
          </cell>
          <cell r="B276" t="str">
            <v>TBD</v>
          </cell>
          <cell r="C276" t="str">
            <v>Broadridge</v>
          </cell>
          <cell r="D276" t="str">
            <v>Acct</v>
          </cell>
        </row>
        <row r="277">
          <cell r="A277">
            <v>580</v>
          </cell>
          <cell r="B277" t="str">
            <v>TBD</v>
          </cell>
          <cell r="C277" t="str">
            <v>Broadridge</v>
          </cell>
          <cell r="D277" t="str">
            <v>Acct</v>
          </cell>
        </row>
        <row r="278">
          <cell r="A278">
            <v>581</v>
          </cell>
          <cell r="B278" t="str">
            <v>TBD</v>
          </cell>
          <cell r="C278" t="str">
            <v>Broadridge</v>
          </cell>
          <cell r="D278" t="str">
            <v>Acct</v>
          </cell>
        </row>
        <row r="279">
          <cell r="A279">
            <v>582</v>
          </cell>
          <cell r="B279" t="str">
            <v>TBD</v>
          </cell>
          <cell r="C279" t="str">
            <v>Broadridge</v>
          </cell>
          <cell r="D279" t="str">
            <v>Acct</v>
          </cell>
        </row>
        <row r="280">
          <cell r="A280">
            <v>583</v>
          </cell>
          <cell r="B280" t="str">
            <v>TBD</v>
          </cell>
          <cell r="C280" t="str">
            <v>Broadridge</v>
          </cell>
          <cell r="D280" t="str">
            <v>Acct</v>
          </cell>
        </row>
        <row r="281">
          <cell r="A281">
            <v>584</v>
          </cell>
          <cell r="B281" t="str">
            <v>TBD</v>
          </cell>
          <cell r="C281" t="str">
            <v>Front-End Extract (Unstack)</v>
          </cell>
          <cell r="D281" t="str">
            <v>Acct</v>
          </cell>
        </row>
        <row r="282">
          <cell r="A282">
            <v>585</v>
          </cell>
          <cell r="B282" t="str">
            <v>TBD</v>
          </cell>
          <cell r="C282" t="str">
            <v>Front-End Extract (Unstack)</v>
          </cell>
          <cell r="D282" t="str">
            <v>Acct</v>
          </cell>
        </row>
        <row r="283">
          <cell r="A283">
            <v>586</v>
          </cell>
          <cell r="B283" t="str">
            <v>TBD</v>
          </cell>
          <cell r="C283" t="str">
            <v>Front-End Extract (Unstack)</v>
          </cell>
          <cell r="D283" t="str">
            <v>Acct</v>
          </cell>
        </row>
        <row r="284">
          <cell r="A284">
            <v>587</v>
          </cell>
          <cell r="B284" t="str">
            <v>TBD</v>
          </cell>
          <cell r="C284" t="str">
            <v>Front-End Extract (Unstack)</v>
          </cell>
          <cell r="D284" t="str">
            <v>Acct</v>
          </cell>
        </row>
        <row r="285">
          <cell r="A285">
            <v>588</v>
          </cell>
          <cell r="B285" t="str">
            <v>TBD</v>
          </cell>
          <cell r="C285" t="str">
            <v>Front-End Extract (Unstack)</v>
          </cell>
          <cell r="D285" t="str">
            <v>Acct</v>
          </cell>
        </row>
        <row r="286">
          <cell r="A286">
            <v>589</v>
          </cell>
          <cell r="B286" t="str">
            <v>857</v>
          </cell>
          <cell r="C286" t="str">
            <v>Electric Information Management System</v>
          </cell>
          <cell r="D286" t="str">
            <v>API</v>
          </cell>
        </row>
        <row r="287">
          <cell r="A287">
            <v>590</v>
          </cell>
          <cell r="B287" t="str">
            <v>TBD</v>
          </cell>
          <cell r="C287" t="str">
            <v>Front-End Extract (Unstack)</v>
          </cell>
          <cell r="D287" t="str">
            <v>Acct</v>
          </cell>
        </row>
        <row r="288">
          <cell r="A288">
            <v>591</v>
          </cell>
          <cell r="B288" t="str">
            <v>TBD</v>
          </cell>
          <cell r="C288" t="str">
            <v>Front-End Extract (unstack)</v>
          </cell>
          <cell r="D288" t="str">
            <v>Acct</v>
          </cell>
        </row>
        <row r="289">
          <cell r="A289">
            <v>592</v>
          </cell>
          <cell r="B289" t="str">
            <v>520</v>
          </cell>
          <cell r="C289" t="str">
            <v>O&amp;R WMS</v>
          </cell>
          <cell r="D289" t="str">
            <v>API</v>
          </cell>
        </row>
        <row r="290">
          <cell r="A290">
            <v>593</v>
          </cell>
          <cell r="B290" t="str">
            <v>520</v>
          </cell>
          <cell r="C290" t="str">
            <v>O&amp;R WMS</v>
          </cell>
          <cell r="D290" t="str">
            <v>API</v>
          </cell>
        </row>
        <row r="291">
          <cell r="A291">
            <v>594</v>
          </cell>
          <cell r="B291" t="str">
            <v>520</v>
          </cell>
          <cell r="C291" t="str">
            <v>O&amp;R WMS</v>
          </cell>
          <cell r="D291" t="str">
            <v>API</v>
          </cell>
        </row>
        <row r="292">
          <cell r="A292">
            <v>595</v>
          </cell>
          <cell r="B292" t="str">
            <v>520</v>
          </cell>
          <cell r="C292" t="str">
            <v>O&amp;R WMS</v>
          </cell>
          <cell r="D292" t="str">
            <v>WMS</v>
          </cell>
        </row>
        <row r="293">
          <cell r="A293">
            <v>596</v>
          </cell>
          <cell r="B293" t="str">
            <v>520</v>
          </cell>
          <cell r="C293" t="str">
            <v>O&amp;R WMS</v>
          </cell>
          <cell r="D293" t="str">
            <v>WMS</v>
          </cell>
        </row>
        <row r="294">
          <cell r="A294">
            <v>597</v>
          </cell>
          <cell r="B294" t="str">
            <v>520</v>
          </cell>
          <cell r="C294" t="str">
            <v>O&amp;R WMS</v>
          </cell>
          <cell r="D294" t="str">
            <v>API</v>
          </cell>
        </row>
        <row r="295">
          <cell r="A295">
            <v>598</v>
          </cell>
          <cell r="B295" t="str">
            <v>520</v>
          </cell>
          <cell r="C295" t="str">
            <v>O&amp;R WMS</v>
          </cell>
          <cell r="D295" t="str">
            <v>WMS</v>
          </cell>
        </row>
        <row r="296">
          <cell r="A296">
            <v>599</v>
          </cell>
          <cell r="B296" t="str">
            <v>TBD</v>
          </cell>
          <cell r="C296" t="str">
            <v xml:space="preserve">Unclaimed Credits and Refunds </v>
          </cell>
          <cell r="D296" t="str">
            <v>Acct</v>
          </cell>
        </row>
        <row r="297">
          <cell r="A297">
            <v>600</v>
          </cell>
          <cell r="B297" t="str">
            <v>TBD</v>
          </cell>
          <cell r="C297" t="str">
            <v>1099-IRS</v>
          </cell>
          <cell r="D297" t="str">
            <v>Acct</v>
          </cell>
        </row>
        <row r="298">
          <cell r="A298">
            <v>601</v>
          </cell>
          <cell r="B298" t="str">
            <v>TBD</v>
          </cell>
          <cell r="C298" t="str">
            <v>Cross System Data Synchronization</v>
          </cell>
          <cell r="D298" t="str">
            <v>Meter</v>
          </cell>
        </row>
        <row r="299">
          <cell r="A299">
            <v>602</v>
          </cell>
          <cell r="B299" t="str">
            <v>TBD</v>
          </cell>
          <cell r="C299" t="str">
            <v>Meter Asset Management System (MAMS)</v>
          </cell>
          <cell r="D299" t="str">
            <v>Meter</v>
          </cell>
        </row>
        <row r="300">
          <cell r="A300">
            <v>603</v>
          </cell>
          <cell r="B300" t="str">
            <v>TBD</v>
          </cell>
          <cell r="C300" t="str">
            <v>Broadridge</v>
          </cell>
          <cell r="D300" t="str">
            <v>Acct</v>
          </cell>
        </row>
        <row r="301">
          <cell r="A301">
            <v>604</v>
          </cell>
          <cell r="B301" t="str">
            <v>TBD</v>
          </cell>
          <cell r="C301" t="str">
            <v>Broadridge</v>
          </cell>
          <cell r="D301" t="str">
            <v>Acct</v>
          </cell>
        </row>
        <row r="302">
          <cell r="A302">
            <v>605</v>
          </cell>
          <cell r="B302" t="str">
            <v>TBD</v>
          </cell>
          <cell r="C302" t="str">
            <v>New York State</v>
          </cell>
          <cell r="D302" t="str">
            <v>Acct</v>
          </cell>
        </row>
        <row r="303">
          <cell r="A303">
            <v>606</v>
          </cell>
          <cell r="B303" t="str">
            <v>TBD</v>
          </cell>
          <cell r="C303" t="str">
            <v>New York State</v>
          </cell>
          <cell r="D303" t="str">
            <v>Acct</v>
          </cell>
        </row>
        <row r="304">
          <cell r="A304">
            <v>609</v>
          </cell>
          <cell r="B304" t="str">
            <v>1286</v>
          </cell>
          <cell r="C304" t="str">
            <v>O&amp;R NRG - Gas Marketing Report</v>
          </cell>
          <cell r="D304" t="str">
            <v>Acct</v>
          </cell>
        </row>
        <row r="305">
          <cell r="A305">
            <v>610</v>
          </cell>
          <cell r="B305" t="str">
            <v>TBD</v>
          </cell>
          <cell r="C305" t="str">
            <v>New York State</v>
          </cell>
          <cell r="D305" t="str">
            <v>Acct</v>
          </cell>
        </row>
        <row r="306">
          <cell r="A306">
            <v>611</v>
          </cell>
          <cell r="B306" t="str">
            <v>TBD</v>
          </cell>
          <cell r="C306" t="str">
            <v>CCS- Customer Contact Solutions</v>
          </cell>
          <cell r="D306" t="str">
            <v>Acct</v>
          </cell>
        </row>
        <row r="307">
          <cell r="A307">
            <v>612</v>
          </cell>
          <cell r="B307" t="str">
            <v>TBD</v>
          </cell>
          <cell r="C307" t="str">
            <v>CCS - Customer Contact Solutions</v>
          </cell>
          <cell r="D307" t="str">
            <v>Acct</v>
          </cell>
        </row>
        <row r="308">
          <cell r="A308">
            <v>615</v>
          </cell>
          <cell r="B308" t="str">
            <v>1460</v>
          </cell>
          <cell r="C308" t="str">
            <v>O&amp;R OMS (Oracle OMS) - Call Priority Codes</v>
          </cell>
          <cell r="D308" t="str">
            <v>OMS</v>
          </cell>
        </row>
        <row r="309">
          <cell r="A309">
            <v>616</v>
          </cell>
          <cell r="B309" t="str">
            <v>TBD</v>
          </cell>
          <cell r="C309" t="str">
            <v>Direct Order Entry (DOE)</v>
          </cell>
          <cell r="D309" t="str">
            <v>API</v>
          </cell>
        </row>
        <row r="310">
          <cell r="A310">
            <v>617</v>
          </cell>
          <cell r="B310" t="str">
            <v>TBD</v>
          </cell>
          <cell r="C310" t="str">
            <v>Customer Transaction Processing System</v>
          </cell>
          <cell r="D310" t="str">
            <v>Acct</v>
          </cell>
        </row>
        <row r="311">
          <cell r="A311">
            <v>618</v>
          </cell>
          <cell r="B311" t="str">
            <v>TBD</v>
          </cell>
          <cell r="C311" t="str">
            <v>Deposit</v>
          </cell>
          <cell r="D311" t="str">
            <v>Acct</v>
          </cell>
        </row>
        <row r="312">
          <cell r="A312">
            <v>619</v>
          </cell>
          <cell r="B312" t="str">
            <v>TBD</v>
          </cell>
          <cell r="C312" t="str">
            <v>Deposit</v>
          </cell>
          <cell r="D312" t="str">
            <v>Acct</v>
          </cell>
        </row>
        <row r="313">
          <cell r="A313">
            <v>620</v>
          </cell>
          <cell r="B313" t="str">
            <v>TBD</v>
          </cell>
          <cell r="C313" t="str">
            <v>Deposit</v>
          </cell>
          <cell r="D313" t="str">
            <v>Acct</v>
          </cell>
        </row>
        <row r="314">
          <cell r="A314">
            <v>622</v>
          </cell>
          <cell r="B314" t="str">
            <v>TBD</v>
          </cell>
          <cell r="C314" t="str">
            <v>Front_End Extract (Unstack)</v>
          </cell>
          <cell r="D314" t="str">
            <v>Acct</v>
          </cell>
        </row>
        <row r="315">
          <cell r="A315">
            <v>624</v>
          </cell>
          <cell r="B315" t="str">
            <v>686</v>
          </cell>
          <cell r="C315" t="str">
            <v>CSS Desktop - Agreement Info</v>
          </cell>
          <cell r="D315" t="str">
            <v>API</v>
          </cell>
        </row>
        <row r="316">
          <cell r="A316">
            <v>625</v>
          </cell>
          <cell r="B316" t="str">
            <v>686</v>
          </cell>
          <cell r="C316" t="str">
            <v>CSS Desktop - Billing Data</v>
          </cell>
          <cell r="D316" t="str">
            <v>API</v>
          </cell>
        </row>
        <row r="317">
          <cell r="A317">
            <v>626</v>
          </cell>
          <cell r="B317" t="str">
            <v>686</v>
          </cell>
          <cell r="C317" t="str">
            <v>CSS Desktop - Account Notes and Inquiries</v>
          </cell>
          <cell r="D317" t="str">
            <v>API</v>
          </cell>
        </row>
        <row r="318">
          <cell r="A318">
            <v>627</v>
          </cell>
          <cell r="B318" t="str">
            <v>686</v>
          </cell>
          <cell r="C318" t="str">
            <v>CSS Desktop Credit Info</v>
          </cell>
          <cell r="D318" t="str">
            <v>API</v>
          </cell>
        </row>
        <row r="319">
          <cell r="A319">
            <v>628</v>
          </cell>
          <cell r="B319" t="str">
            <v>686</v>
          </cell>
          <cell r="C319" t="str">
            <v>CSS Desktop Meter Reading Info</v>
          </cell>
          <cell r="D319" t="str">
            <v>API</v>
          </cell>
        </row>
        <row r="320">
          <cell r="A320">
            <v>629</v>
          </cell>
          <cell r="B320" t="str">
            <v>686</v>
          </cell>
          <cell r="C320" t="str">
            <v>CSS Desktop Metering Info</v>
          </cell>
          <cell r="D320" t="str">
            <v>API</v>
          </cell>
        </row>
        <row r="321">
          <cell r="A321">
            <v>630</v>
          </cell>
          <cell r="B321" t="str">
            <v>686</v>
          </cell>
          <cell r="C321" t="str">
            <v>CSS Desktop Account Lookup</v>
          </cell>
          <cell r="D321" t="str">
            <v>API</v>
          </cell>
        </row>
        <row r="322">
          <cell r="A322">
            <v>631</v>
          </cell>
          <cell r="B322" t="str">
            <v>686</v>
          </cell>
          <cell r="C322" t="str">
            <v>CSS Desktop Arrears History</v>
          </cell>
          <cell r="D322" t="str">
            <v>API</v>
          </cell>
        </row>
        <row r="323">
          <cell r="A323">
            <v>632</v>
          </cell>
          <cell r="B323" t="str">
            <v>686</v>
          </cell>
          <cell r="C323" t="str">
            <v>CSS Desktop - Level Payment Info</v>
          </cell>
          <cell r="D323" t="str">
            <v>API</v>
          </cell>
        </row>
        <row r="324">
          <cell r="A324">
            <v>633</v>
          </cell>
          <cell r="B324" t="str">
            <v>686</v>
          </cell>
          <cell r="C324" t="str">
            <v>CSS Desktop - Account Customer Info</v>
          </cell>
          <cell r="D324" t="str">
            <v>API</v>
          </cell>
        </row>
        <row r="325">
          <cell r="A325">
            <v>634</v>
          </cell>
          <cell r="B325" t="str">
            <v>686</v>
          </cell>
          <cell r="C325" t="str">
            <v>CSS Desktop - Vouchers</v>
          </cell>
          <cell r="D325" t="str">
            <v>API</v>
          </cell>
        </row>
        <row r="326">
          <cell r="A326">
            <v>635</v>
          </cell>
          <cell r="B326" t="str">
            <v>686</v>
          </cell>
          <cell r="C326" t="str">
            <v>CSS Desktop - Sign In Authentication</v>
          </cell>
          <cell r="D326" t="str">
            <v>API</v>
          </cell>
        </row>
        <row r="327">
          <cell r="A327">
            <v>636</v>
          </cell>
          <cell r="B327" t="str">
            <v>686</v>
          </cell>
          <cell r="C327" t="str">
            <v>CSS Desktop - Bill Calc</v>
          </cell>
          <cell r="D327" t="str">
            <v>API</v>
          </cell>
        </row>
        <row r="328">
          <cell r="A328">
            <v>637</v>
          </cell>
          <cell r="B328" t="str">
            <v>686</v>
          </cell>
          <cell r="C328" t="str">
            <v>CSS Desktop - eBill Enrollment</v>
          </cell>
          <cell r="D328" t="str">
            <v>API</v>
          </cell>
        </row>
        <row r="329">
          <cell r="A329">
            <v>638</v>
          </cell>
          <cell r="B329" t="str">
            <v>686</v>
          </cell>
          <cell r="C329" t="str">
            <v>CSS Desktop - Theft Of Service</v>
          </cell>
          <cell r="D329" t="str">
            <v>API</v>
          </cell>
        </row>
        <row r="330">
          <cell r="A330">
            <v>639</v>
          </cell>
          <cell r="B330" t="str">
            <v>686</v>
          </cell>
          <cell r="C330" t="str">
            <v>CSS Desktop - Telephone update</v>
          </cell>
          <cell r="D330" t="str">
            <v>API</v>
          </cell>
        </row>
        <row r="331">
          <cell r="A331">
            <v>640</v>
          </cell>
          <cell r="B331" t="str">
            <v>686</v>
          </cell>
          <cell r="C331" t="str">
            <v>CSS Desktop - Move Service</v>
          </cell>
          <cell r="D331" t="str">
            <v>API</v>
          </cell>
        </row>
        <row r="332">
          <cell r="A332">
            <v>641</v>
          </cell>
          <cell r="B332" t="str">
            <v>686</v>
          </cell>
          <cell r="C332" t="str">
            <v>CSS Desktop - Stop Service</v>
          </cell>
          <cell r="D332" t="str">
            <v>API</v>
          </cell>
        </row>
        <row r="333">
          <cell r="A333">
            <v>642</v>
          </cell>
          <cell r="B333" t="str">
            <v>686</v>
          </cell>
          <cell r="C333" t="str">
            <v>CSS Desktop - Start Service</v>
          </cell>
          <cell r="D333" t="str">
            <v>API</v>
          </cell>
        </row>
        <row r="334">
          <cell r="A334">
            <v>643</v>
          </cell>
          <cell r="B334" t="str">
            <v>686</v>
          </cell>
          <cell r="C334" t="str">
            <v>CSS Desktop - Referrals</v>
          </cell>
          <cell r="D334" t="str">
            <v>API</v>
          </cell>
        </row>
        <row r="335">
          <cell r="A335">
            <v>644</v>
          </cell>
          <cell r="B335" t="str">
            <v>686</v>
          </cell>
          <cell r="C335" t="str">
            <v>CSS Desktop - Payment Agreement</v>
          </cell>
          <cell r="D335" t="str">
            <v>API</v>
          </cell>
        </row>
        <row r="336">
          <cell r="A336">
            <v>645</v>
          </cell>
          <cell r="B336" t="str">
            <v>686</v>
          </cell>
          <cell r="C336" t="str">
            <v>CSS Desktop Transaction History Detail</v>
          </cell>
          <cell r="D336" t="str">
            <v>API</v>
          </cell>
        </row>
        <row r="337">
          <cell r="A337">
            <v>646</v>
          </cell>
          <cell r="B337" t="str">
            <v>686</v>
          </cell>
          <cell r="C337" t="str">
            <v>CSS Desktop - Cancel Rebill</v>
          </cell>
          <cell r="D337" t="str">
            <v>API</v>
          </cell>
        </row>
        <row r="338">
          <cell r="A338">
            <v>647</v>
          </cell>
          <cell r="B338" t="str">
            <v>686</v>
          </cell>
          <cell r="C338" t="str">
            <v>CSS Desktop - Update Account/Customer</v>
          </cell>
          <cell r="D338" t="str">
            <v>API</v>
          </cell>
        </row>
        <row r="339">
          <cell r="A339">
            <v>648</v>
          </cell>
          <cell r="B339" t="str">
            <v>686</v>
          </cell>
          <cell r="C339" t="str">
            <v>CSS Desktop - Create Voucher</v>
          </cell>
          <cell r="D339" t="str">
            <v>API</v>
          </cell>
        </row>
        <row r="340">
          <cell r="A340">
            <v>649</v>
          </cell>
          <cell r="B340" t="str">
            <v>686</v>
          </cell>
          <cell r="C340" t="str">
            <v>CSS Desktop - Payment Extension</v>
          </cell>
          <cell r="D340" t="str">
            <v>API</v>
          </cell>
        </row>
        <row r="341">
          <cell r="A341">
            <v>650</v>
          </cell>
          <cell r="B341" t="str">
            <v>686</v>
          </cell>
          <cell r="C341" t="str">
            <v>CSS Desktop - Completion Code</v>
          </cell>
          <cell r="D341" t="str">
            <v>API</v>
          </cell>
        </row>
        <row r="342">
          <cell r="A342">
            <v>651</v>
          </cell>
          <cell r="B342" t="str">
            <v>686</v>
          </cell>
          <cell r="C342" t="str">
            <v>CSS Desktop - Reconnect Service</v>
          </cell>
          <cell r="D342" t="str">
            <v>API</v>
          </cell>
        </row>
        <row r="343">
          <cell r="A343">
            <v>652</v>
          </cell>
          <cell r="B343" t="str">
            <v>686</v>
          </cell>
          <cell r="C343" t="str">
            <v>CSS Desktop - Level Payment (Enroll,change, Deenroll)</v>
          </cell>
          <cell r="D343" t="str">
            <v>API</v>
          </cell>
        </row>
        <row r="344">
          <cell r="A344">
            <v>653</v>
          </cell>
          <cell r="B344" t="str">
            <v>686</v>
          </cell>
          <cell r="C344" t="str">
            <v>CSS Desktop - Field Order</v>
          </cell>
          <cell r="D344" t="str">
            <v>API</v>
          </cell>
        </row>
        <row r="345">
          <cell r="A345">
            <v>654</v>
          </cell>
          <cell r="B345" t="str">
            <v>686</v>
          </cell>
          <cell r="C345" t="str">
            <v>CSS Desktop - Meter Info update</v>
          </cell>
          <cell r="D345" t="str">
            <v>API</v>
          </cell>
        </row>
        <row r="346">
          <cell r="A346">
            <v>655</v>
          </cell>
          <cell r="B346" t="str">
            <v>686</v>
          </cell>
          <cell r="C346" t="str">
            <v>CSS Desktop - Meter Info update</v>
          </cell>
          <cell r="D346" t="str">
            <v>API</v>
          </cell>
        </row>
        <row r="347">
          <cell r="A347">
            <v>656</v>
          </cell>
          <cell r="B347" t="str">
            <v>686</v>
          </cell>
          <cell r="C347" t="str">
            <v>CSS Desktop - Enter Meter reading</v>
          </cell>
          <cell r="D347" t="str">
            <v>API</v>
          </cell>
        </row>
        <row r="348">
          <cell r="A348">
            <v>657</v>
          </cell>
          <cell r="B348" t="str">
            <v>686</v>
          </cell>
          <cell r="C348" t="str">
            <v>CSS Desktop - Direct Payment Plan modification</v>
          </cell>
          <cell r="D348" t="str">
            <v>API</v>
          </cell>
        </row>
        <row r="349">
          <cell r="A349">
            <v>658</v>
          </cell>
          <cell r="B349" t="str">
            <v>686</v>
          </cell>
          <cell r="C349" t="str">
            <v>CSS Desktop - Report Service Issue</v>
          </cell>
          <cell r="D349" t="str">
            <v>API</v>
          </cell>
        </row>
        <row r="350">
          <cell r="A350">
            <v>659</v>
          </cell>
          <cell r="B350" t="str">
            <v>686</v>
          </cell>
          <cell r="C350" t="str">
            <v>CSS Desktop - Waive Deposit</v>
          </cell>
          <cell r="D350" t="str">
            <v>API</v>
          </cell>
        </row>
        <row r="351">
          <cell r="A351">
            <v>660</v>
          </cell>
          <cell r="B351" t="str">
            <v>686</v>
          </cell>
          <cell r="C351" t="str">
            <v>CSS Desktop - Payment Info</v>
          </cell>
          <cell r="D351" t="str">
            <v>API</v>
          </cell>
        </row>
        <row r="352">
          <cell r="A352">
            <v>661</v>
          </cell>
          <cell r="B352" t="str">
            <v>686</v>
          </cell>
          <cell r="C352" t="str">
            <v>CSS Desktop - ESCO info</v>
          </cell>
          <cell r="D352" t="str">
            <v>API</v>
          </cell>
        </row>
        <row r="353">
          <cell r="A353">
            <v>662</v>
          </cell>
          <cell r="B353" t="str">
            <v>686</v>
          </cell>
          <cell r="C353" t="str">
            <v>CSS Desktop - Customer Payment</v>
          </cell>
          <cell r="D353" t="str">
            <v>API</v>
          </cell>
        </row>
        <row r="354">
          <cell r="A354">
            <v>663</v>
          </cell>
          <cell r="B354" t="str">
            <v>1507</v>
          </cell>
          <cell r="C354" t="str">
            <v>Service Delivery Point Generator (SDP-G)</v>
          </cell>
          <cell r="D354" t="str">
            <v>Acct</v>
          </cell>
        </row>
        <row r="355">
          <cell r="A355">
            <v>664</v>
          </cell>
          <cell r="B355" t="str">
            <v>1491</v>
          </cell>
          <cell r="C355" t="str">
            <v>ProField</v>
          </cell>
          <cell r="D355" t="str">
            <v>ACCT</v>
          </cell>
        </row>
        <row r="356">
          <cell r="A356">
            <v>665</v>
          </cell>
          <cell r="B356" t="str">
            <v>880</v>
          </cell>
          <cell r="C356" t="str">
            <v>Customer Account Interface Service (CAIS) - Realtime Account Info</v>
          </cell>
          <cell r="D356" t="str">
            <v>API</v>
          </cell>
        </row>
        <row r="357">
          <cell r="A357">
            <v>666</v>
          </cell>
          <cell r="B357" t="str">
            <v>880</v>
          </cell>
          <cell r="C357" t="str">
            <v>Customer Account Interface Service (CAIS) - Payment</v>
          </cell>
          <cell r="D357" t="str">
            <v>API</v>
          </cell>
        </row>
        <row r="358">
          <cell r="A358">
            <v>667</v>
          </cell>
          <cell r="B358" t="str">
            <v>1492</v>
          </cell>
          <cell r="C358" t="str">
            <v>MAMS - Meter Asset Management System (AMI)</v>
          </cell>
          <cell r="D358" t="str">
            <v>AMI</v>
          </cell>
        </row>
        <row r="359">
          <cell r="A359">
            <v>668</v>
          </cell>
          <cell r="B359" t="str">
            <v>880</v>
          </cell>
          <cell r="C359" t="str">
            <v>Customer Account Interface Service (CAIS) - Stop Credit Action</v>
          </cell>
          <cell r="D359" t="str">
            <v>API</v>
          </cell>
        </row>
        <row r="360">
          <cell r="A360">
            <v>669</v>
          </cell>
          <cell r="B360" t="str">
            <v>1492</v>
          </cell>
          <cell r="C360" t="str">
            <v xml:space="preserve">MAMS - Meter Asset Management System (AMI) </v>
          </cell>
          <cell r="D360" t="str">
            <v>AMI</v>
          </cell>
        </row>
        <row r="361">
          <cell r="A361">
            <v>670</v>
          </cell>
          <cell r="B361" t="str">
            <v>1452</v>
          </cell>
          <cell r="C361" t="str">
            <v xml:space="preserve">Meter Data Management System (AMI) </v>
          </cell>
          <cell r="D361" t="str">
            <v>AMI</v>
          </cell>
        </row>
        <row r="362">
          <cell r="A362">
            <v>671</v>
          </cell>
          <cell r="B362" t="str">
            <v>1452</v>
          </cell>
          <cell r="C362" t="str">
            <v xml:space="preserve">Meter Data Management System (AMI) </v>
          </cell>
          <cell r="D362" t="str">
            <v>AMI</v>
          </cell>
        </row>
        <row r="363">
          <cell r="A363">
            <v>672</v>
          </cell>
          <cell r="B363" t="str">
            <v>1452</v>
          </cell>
          <cell r="C363" t="str">
            <v xml:space="preserve">Meter Data Management System (AMI) </v>
          </cell>
          <cell r="D363" t="str">
            <v>AMI</v>
          </cell>
        </row>
        <row r="364">
          <cell r="A364">
            <v>673</v>
          </cell>
          <cell r="B364" t="str">
            <v>1492</v>
          </cell>
          <cell r="C364" t="str">
            <v>MAMS - Meter Asset Management System (AMI)</v>
          </cell>
          <cell r="D364" t="str">
            <v>AMI</v>
          </cell>
        </row>
        <row r="365">
          <cell r="A365">
            <v>674</v>
          </cell>
          <cell r="B365" t="str">
            <v>1492</v>
          </cell>
          <cell r="C365" t="str">
            <v>MAMS - Meter Asset Management System (AMI)</v>
          </cell>
          <cell r="D365" t="str">
            <v>AMI</v>
          </cell>
        </row>
        <row r="366">
          <cell r="A366">
            <v>675</v>
          </cell>
          <cell r="B366" t="str">
            <v>686</v>
          </cell>
          <cell r="C366" t="str">
            <v>CSS Desktop - Theft Of Service</v>
          </cell>
          <cell r="D366" t="str">
            <v>API</v>
          </cell>
        </row>
        <row r="367">
          <cell r="A367">
            <v>676</v>
          </cell>
          <cell r="B367" t="str">
            <v>880</v>
          </cell>
          <cell r="C367" t="str">
            <v>Customer Account Interface Service (CAIS) - Account Update</v>
          </cell>
          <cell r="D367" t="str">
            <v>API</v>
          </cell>
        </row>
        <row r="368">
          <cell r="A368">
            <v>677</v>
          </cell>
          <cell r="B368" t="str">
            <v>1162</v>
          </cell>
          <cell r="C368" t="str">
            <v>Customer Data Interface (CDI) - Bill Calc</v>
          </cell>
          <cell r="D368" t="str">
            <v>API</v>
          </cell>
        </row>
        <row r="369">
          <cell r="A369">
            <v>678</v>
          </cell>
          <cell r="B369" t="str">
            <v>1162</v>
          </cell>
          <cell r="C369" t="str">
            <v>Customer Data Interface (CDI) - Report Service Issue</v>
          </cell>
          <cell r="D369" t="str">
            <v>API</v>
          </cell>
        </row>
        <row r="370">
          <cell r="A370">
            <v>679</v>
          </cell>
          <cell r="B370" t="str">
            <v>1162</v>
          </cell>
          <cell r="C370" t="str">
            <v>Customer Data Interface (CDI) - Payment</v>
          </cell>
          <cell r="D370" t="str">
            <v>API</v>
          </cell>
        </row>
        <row r="371">
          <cell r="A371">
            <v>680</v>
          </cell>
          <cell r="B371" t="str">
            <v>1162</v>
          </cell>
          <cell r="C371" t="str">
            <v>Customer Data Interface (CDI) - Account Updates</v>
          </cell>
          <cell r="D371" t="str">
            <v>API</v>
          </cell>
        </row>
        <row r="372">
          <cell r="A372">
            <v>681</v>
          </cell>
          <cell r="B372" t="str">
            <v>1507</v>
          </cell>
          <cell r="C372" t="str">
            <v>Service Delivery Point Generator (SDP-G)</v>
          </cell>
          <cell r="D372" t="str">
            <v>Acct</v>
          </cell>
        </row>
        <row r="373">
          <cell r="A373">
            <v>682</v>
          </cell>
          <cell r="B373" t="str">
            <v>1492</v>
          </cell>
          <cell r="C373" t="str">
            <v>MAMS - Meter Asset Management System (AMI)</v>
          </cell>
          <cell r="D373" t="str">
            <v>AMI</v>
          </cell>
        </row>
        <row r="374">
          <cell r="A374">
            <v>685</v>
          </cell>
          <cell r="B374" t="str">
            <v>1491</v>
          </cell>
          <cell r="C374" t="str">
            <v>SGS ProField Meter</v>
          </cell>
          <cell r="D374" t="str">
            <v>Meter</v>
          </cell>
        </row>
        <row r="375">
          <cell r="A375">
            <v>686</v>
          </cell>
          <cell r="B375" t="str">
            <v>1491</v>
          </cell>
          <cell r="C375" t="str">
            <v>SGS ProField Meter</v>
          </cell>
          <cell r="D375" t="str">
            <v>Meter</v>
          </cell>
        </row>
        <row r="376">
          <cell r="A376">
            <v>687</v>
          </cell>
          <cell r="B376" t="str">
            <v>1492</v>
          </cell>
          <cell r="C376" t="str">
            <v>MAMS - Meter Asset Management System (AMI)</v>
          </cell>
          <cell r="D376" t="str">
            <v>AMI</v>
          </cell>
        </row>
        <row r="377">
          <cell r="A377">
            <v>688</v>
          </cell>
          <cell r="B377" t="str">
            <v>1452</v>
          </cell>
          <cell r="C377" t="str">
            <v>Meter Data Management System (AMI)</v>
          </cell>
          <cell r="D377" t="str">
            <v>AMI</v>
          </cell>
        </row>
        <row r="378">
          <cell r="A378">
            <v>689</v>
          </cell>
          <cell r="B378" t="str">
            <v>1452</v>
          </cell>
          <cell r="C378" t="str">
            <v>Meter Data Management System (AMI)</v>
          </cell>
          <cell r="D378" t="str">
            <v>AMI</v>
          </cell>
        </row>
        <row r="379">
          <cell r="A379">
            <v>690</v>
          </cell>
          <cell r="B379" t="str">
            <v>1452</v>
          </cell>
          <cell r="C379" t="str">
            <v>Meter Data Management System (AMI)</v>
          </cell>
          <cell r="D379" t="str">
            <v>AMI</v>
          </cell>
        </row>
        <row r="380">
          <cell r="A380">
            <v>691</v>
          </cell>
          <cell r="B380" t="str">
            <v>1492</v>
          </cell>
          <cell r="C380" t="str">
            <v>MAMS - Meter Asset Management System (AMI)</v>
          </cell>
          <cell r="D380" t="str">
            <v>AMI</v>
          </cell>
        </row>
        <row r="381">
          <cell r="A381">
            <v>692</v>
          </cell>
          <cell r="B381" t="str">
            <v>1492</v>
          </cell>
          <cell r="C381" t="str">
            <v>MAMS - Meter Asset Management System (AMI)</v>
          </cell>
          <cell r="D381" t="str">
            <v>AMI</v>
          </cell>
        </row>
        <row r="382">
          <cell r="A382">
            <v>693</v>
          </cell>
          <cell r="B382" t="str">
            <v>1491</v>
          </cell>
          <cell r="C382" t="str">
            <v>SGS ProField Meter</v>
          </cell>
          <cell r="D382" t="str">
            <v>Meter</v>
          </cell>
        </row>
        <row r="383">
          <cell r="A383">
            <v>694</v>
          </cell>
          <cell r="B383" t="str">
            <v>1491</v>
          </cell>
          <cell r="C383" t="str">
            <v>SGS ProField Meter</v>
          </cell>
          <cell r="D383" t="str">
            <v>Meter</v>
          </cell>
        </row>
        <row r="384">
          <cell r="A384">
            <v>695</v>
          </cell>
          <cell r="B384" t="str">
            <v>1491</v>
          </cell>
          <cell r="C384" t="str">
            <v>SGS ProField Meter</v>
          </cell>
          <cell r="D384" t="str">
            <v>Meter</v>
          </cell>
        </row>
        <row r="385">
          <cell r="A385">
            <v>696</v>
          </cell>
          <cell r="B385" t="str">
            <v>TBD</v>
          </cell>
          <cell r="C385" t="str">
            <v>Telephone Collection (P300R736)</v>
          </cell>
          <cell r="D385" t="str">
            <v>Acct</v>
          </cell>
        </row>
        <row r="386">
          <cell r="A386">
            <v>697</v>
          </cell>
          <cell r="B386" t="str">
            <v>TBD</v>
          </cell>
          <cell r="C386" t="str">
            <v>HEAP (P400R736)</v>
          </cell>
          <cell r="D386" t="str">
            <v>Acct</v>
          </cell>
        </row>
        <row r="387">
          <cell r="A387">
            <v>699</v>
          </cell>
          <cell r="B387" t="str">
            <v>629</v>
          </cell>
          <cell r="C387" t="str">
            <v>TCIS</v>
          </cell>
          <cell r="D387" t="str">
            <v>Acct</v>
          </cell>
        </row>
        <row r="388">
          <cell r="A388">
            <v>701</v>
          </cell>
          <cell r="B388" t="str">
            <v>TBD</v>
          </cell>
          <cell r="C388" t="str">
            <v>'PRE HEARING LETTER' Process</v>
          </cell>
          <cell r="D388" t="str">
            <v>Acct</v>
          </cell>
        </row>
        <row r="389">
          <cell r="A389">
            <v>702</v>
          </cell>
          <cell r="B389" t="str">
            <v>TBD</v>
          </cell>
          <cell r="C389" t="str">
            <v>ADHOC - P400R157</v>
          </cell>
          <cell r="D389" t="str">
            <v>Acct</v>
          </cell>
        </row>
        <row r="390">
          <cell r="A390">
            <v>703</v>
          </cell>
          <cell r="B390" t="str">
            <v>TBD</v>
          </cell>
          <cell r="C390" t="str">
            <v>NYSERDA Loans File (P400R930)</v>
          </cell>
          <cell r="D390" t="str">
            <v>Acct</v>
          </cell>
        </row>
        <row r="391">
          <cell r="A391">
            <v>704</v>
          </cell>
          <cell r="B391" t="str">
            <v>1500</v>
          </cell>
          <cell r="C391" t="str">
            <v>EDAP</v>
          </cell>
          <cell r="D391" t="str">
            <v>EDAP</v>
          </cell>
        </row>
        <row r="392">
          <cell r="A392">
            <v>705</v>
          </cell>
          <cell r="B392" t="str">
            <v>1500</v>
          </cell>
          <cell r="C392" t="str">
            <v>EDAP</v>
          </cell>
          <cell r="D392" t="str">
            <v>EDAP</v>
          </cell>
        </row>
        <row r="393">
          <cell r="A393">
            <v>706</v>
          </cell>
          <cell r="B393" t="str">
            <v>1500</v>
          </cell>
          <cell r="C393" t="str">
            <v>EDAP</v>
          </cell>
          <cell r="D393" t="str">
            <v>EDAP</v>
          </cell>
        </row>
        <row r="394">
          <cell r="A394">
            <v>707</v>
          </cell>
          <cell r="B394" t="str">
            <v>1500</v>
          </cell>
          <cell r="C394" t="str">
            <v>EDAP</v>
          </cell>
          <cell r="D394" t="str">
            <v>EDAP</v>
          </cell>
        </row>
        <row r="395">
          <cell r="A395">
            <v>708</v>
          </cell>
          <cell r="B395" t="str">
            <v>1500</v>
          </cell>
          <cell r="C395" t="str">
            <v>EDAP</v>
          </cell>
          <cell r="D395" t="str">
            <v>EDAP</v>
          </cell>
        </row>
        <row r="396">
          <cell r="A396">
            <v>709</v>
          </cell>
          <cell r="B396" t="str">
            <v>1500</v>
          </cell>
          <cell r="C396" t="str">
            <v>EDAP</v>
          </cell>
          <cell r="D396" t="str">
            <v>EDAP</v>
          </cell>
        </row>
        <row r="397">
          <cell r="A397">
            <v>710</v>
          </cell>
          <cell r="B397" t="str">
            <v>1500</v>
          </cell>
          <cell r="C397" t="str">
            <v>EDAP</v>
          </cell>
          <cell r="D397" t="str">
            <v>EDAP</v>
          </cell>
        </row>
        <row r="398">
          <cell r="A398">
            <v>711</v>
          </cell>
          <cell r="B398" t="str">
            <v>TBD</v>
          </cell>
          <cell r="C398" t="str">
            <v>Cycle PET Interface System (C-PET)</v>
          </cell>
          <cell r="D398" t="str">
            <v>Meter</v>
          </cell>
        </row>
        <row r="399">
          <cell r="A399">
            <v>712</v>
          </cell>
          <cell r="B399" t="str">
            <v>109</v>
          </cell>
          <cell r="C399" t="str">
            <v>CIS</v>
          </cell>
          <cell r="D399" t="str">
            <v>Acct</v>
          </cell>
        </row>
        <row r="400">
          <cell r="A400">
            <v>713</v>
          </cell>
          <cell r="B400" t="str">
            <v>1500</v>
          </cell>
          <cell r="C400" t="str">
            <v>EDAP</v>
          </cell>
          <cell r="D400" t="str">
            <v>EDAP</v>
          </cell>
        </row>
        <row r="401">
          <cell r="A401">
            <v>714</v>
          </cell>
          <cell r="B401" t="str">
            <v>1500</v>
          </cell>
          <cell r="C401" t="str">
            <v>EDAP</v>
          </cell>
          <cell r="D401" t="str">
            <v>EDAP</v>
          </cell>
        </row>
        <row r="402">
          <cell r="A402">
            <v>715</v>
          </cell>
          <cell r="B402" t="str">
            <v>1500</v>
          </cell>
          <cell r="C402" t="str">
            <v>EDAP</v>
          </cell>
          <cell r="D402" t="str">
            <v>EDAP</v>
          </cell>
        </row>
        <row r="403">
          <cell r="A403">
            <v>716</v>
          </cell>
          <cell r="B403" t="str">
            <v>1500</v>
          </cell>
          <cell r="C403" t="str">
            <v>EDAP</v>
          </cell>
          <cell r="D403" t="str">
            <v>EDAP</v>
          </cell>
        </row>
        <row r="404">
          <cell r="A404">
            <v>717</v>
          </cell>
          <cell r="B404" t="str">
            <v>1500</v>
          </cell>
          <cell r="C404" t="str">
            <v>EDAP</v>
          </cell>
          <cell r="D404" t="str">
            <v>EDAP</v>
          </cell>
        </row>
        <row r="405">
          <cell r="A405">
            <v>718</v>
          </cell>
          <cell r="B405" t="str">
            <v>1500</v>
          </cell>
          <cell r="C405" t="str">
            <v xml:space="preserve">EDAP </v>
          </cell>
          <cell r="D405" t="str">
            <v>EDAP</v>
          </cell>
        </row>
        <row r="406">
          <cell r="A406">
            <v>719</v>
          </cell>
          <cell r="B406" t="str">
            <v>1476</v>
          </cell>
          <cell r="C406" t="str">
            <v>DCX (Public Website)</v>
          </cell>
          <cell r="D406" t="str">
            <v>API</v>
          </cell>
        </row>
        <row r="407">
          <cell r="A407">
            <v>720</v>
          </cell>
          <cell r="B407" t="str">
            <v>1476</v>
          </cell>
          <cell r="C407" t="str">
            <v>DCX (Public Website)</v>
          </cell>
          <cell r="D407" t="str">
            <v>API</v>
          </cell>
        </row>
        <row r="408">
          <cell r="A408">
            <v>721</v>
          </cell>
          <cell r="B408" t="str">
            <v>1476</v>
          </cell>
          <cell r="C408" t="str">
            <v>DCX (Public Website)</v>
          </cell>
          <cell r="D408" t="str">
            <v>API</v>
          </cell>
        </row>
        <row r="409">
          <cell r="A409">
            <v>722</v>
          </cell>
          <cell r="B409" t="str">
            <v>1476</v>
          </cell>
          <cell r="C409" t="str">
            <v>DCX (Public Website)</v>
          </cell>
          <cell r="D409" t="str">
            <v>API</v>
          </cell>
        </row>
        <row r="410">
          <cell r="A410">
            <v>723</v>
          </cell>
          <cell r="B410" t="str">
            <v>1476</v>
          </cell>
          <cell r="C410" t="str">
            <v>DCX (Public Website) QDPP</v>
          </cell>
          <cell r="D410" t="str">
            <v>DCX</v>
          </cell>
        </row>
        <row r="411">
          <cell r="A411">
            <v>724</v>
          </cell>
          <cell r="B411" t="str">
            <v>1476</v>
          </cell>
          <cell r="C411" t="str">
            <v>DCX (Public Website) - QTOF</v>
          </cell>
          <cell r="D411" t="str">
            <v>DCX</v>
          </cell>
        </row>
        <row r="412">
          <cell r="A412">
            <v>725</v>
          </cell>
          <cell r="B412" t="str">
            <v>1476</v>
          </cell>
          <cell r="C412" t="str">
            <v>DCX (Public Website) - QCTF</v>
          </cell>
          <cell r="D412" t="str">
            <v>DCX</v>
          </cell>
        </row>
        <row r="413">
          <cell r="A413">
            <v>726</v>
          </cell>
          <cell r="B413" t="str">
            <v>1476</v>
          </cell>
          <cell r="C413" t="str">
            <v>DCX (Public Website) - XEMA</v>
          </cell>
          <cell r="D413" t="str">
            <v>API</v>
          </cell>
        </row>
        <row r="414">
          <cell r="A414">
            <v>727</v>
          </cell>
          <cell r="B414" t="str">
            <v>1476</v>
          </cell>
          <cell r="C414" t="str">
            <v>DCX (Public Website) - QTEL</v>
          </cell>
          <cell r="D414" t="str">
            <v>DCX</v>
          </cell>
        </row>
        <row r="415">
          <cell r="A415">
            <v>728</v>
          </cell>
          <cell r="B415" t="str">
            <v>1476</v>
          </cell>
          <cell r="C415" t="str">
            <v>DCX (Public Website) - XMLA</v>
          </cell>
          <cell r="D415" t="str">
            <v>API</v>
          </cell>
        </row>
        <row r="416">
          <cell r="A416">
            <v>729</v>
          </cell>
          <cell r="B416" t="str">
            <v>1476</v>
          </cell>
          <cell r="C416" t="str">
            <v>DCX (Public Website) XBIL</v>
          </cell>
          <cell r="D416" t="str">
            <v>API</v>
          </cell>
        </row>
        <row r="417">
          <cell r="A417">
            <v>730</v>
          </cell>
          <cell r="B417" t="str">
            <v>1476</v>
          </cell>
          <cell r="C417" t="str">
            <v>DCX (Public Website)  QXTN</v>
          </cell>
          <cell r="D417" t="str">
            <v>DCX</v>
          </cell>
        </row>
        <row r="418">
          <cell r="A418">
            <v>731</v>
          </cell>
          <cell r="B418" t="str">
            <v>1476</v>
          </cell>
          <cell r="C418" t="str">
            <v>DCX (Public Website) - XCMP</v>
          </cell>
          <cell r="D418" t="str">
            <v>API</v>
          </cell>
        </row>
        <row r="419">
          <cell r="A419">
            <v>732</v>
          </cell>
          <cell r="B419" t="str">
            <v>1476</v>
          </cell>
          <cell r="C419" t="str">
            <v>DCX (Public Website) XINE</v>
          </cell>
          <cell r="D419" t="str">
            <v>API</v>
          </cell>
        </row>
        <row r="420">
          <cell r="A420">
            <v>733</v>
          </cell>
          <cell r="B420" t="str">
            <v>1476</v>
          </cell>
          <cell r="C420" t="str">
            <v>DCX (Public Website) - XCMPSHD</v>
          </cell>
          <cell r="D420" t="str">
            <v>API</v>
          </cell>
        </row>
        <row r="421">
          <cell r="A421">
            <v>734</v>
          </cell>
          <cell r="B421" t="str">
            <v>1476</v>
          </cell>
          <cell r="C421" t="str">
            <v>DCX (Public Website) - XNOT</v>
          </cell>
          <cell r="D421" t="str">
            <v>API</v>
          </cell>
        </row>
        <row r="422">
          <cell r="A422">
            <v>735</v>
          </cell>
          <cell r="B422" t="str">
            <v>1476</v>
          </cell>
          <cell r="C422" t="str">
            <v>DCX (Public Website) QBLM</v>
          </cell>
          <cell r="D422" t="str">
            <v>DCX</v>
          </cell>
        </row>
        <row r="423">
          <cell r="A423">
            <v>736</v>
          </cell>
          <cell r="B423" t="str">
            <v>1476</v>
          </cell>
          <cell r="C423" t="str">
            <v>DCX (Public Website) - XREF</v>
          </cell>
          <cell r="D423" t="str">
            <v>API</v>
          </cell>
        </row>
        <row r="424">
          <cell r="A424">
            <v>737</v>
          </cell>
          <cell r="B424" t="str">
            <v>1064</v>
          </cell>
          <cell r="C424" t="str">
            <v>Meter Data Management Information System (MDMSI)</v>
          </cell>
          <cell r="D424" t="str">
            <v>Meter</v>
          </cell>
        </row>
        <row r="425">
          <cell r="A425">
            <v>738</v>
          </cell>
          <cell r="B425" t="str">
            <v>668</v>
          </cell>
          <cell r="C425" t="str">
            <v>Public Assistance Central (PAC)</v>
          </cell>
          <cell r="D425" t="str">
            <v>Acct</v>
          </cell>
        </row>
        <row r="426">
          <cell r="A426">
            <v>739</v>
          </cell>
          <cell r="B426" t="str">
            <v>668</v>
          </cell>
          <cell r="C426" t="str">
            <v>Public Assistance Central (PAC)</v>
          </cell>
          <cell r="D426" t="str">
            <v>API</v>
          </cell>
        </row>
        <row r="427">
          <cell r="A427">
            <v>740</v>
          </cell>
          <cell r="B427" t="str">
            <v>668</v>
          </cell>
          <cell r="C427" t="str">
            <v>Public Assistance Central (PAC)</v>
          </cell>
          <cell r="D427" t="str">
            <v>API</v>
          </cell>
        </row>
        <row r="428">
          <cell r="A428">
            <v>741</v>
          </cell>
          <cell r="B428" t="str">
            <v>668</v>
          </cell>
          <cell r="C428" t="str">
            <v>Public Assistance Central (PAC)</v>
          </cell>
          <cell r="D428" t="str">
            <v>API</v>
          </cell>
        </row>
        <row r="429">
          <cell r="A429">
            <v>742</v>
          </cell>
          <cell r="B429" t="str">
            <v>668</v>
          </cell>
          <cell r="C429" t="str">
            <v>Public Assistance Central (PAC)</v>
          </cell>
          <cell r="D429" t="str">
            <v>API</v>
          </cell>
        </row>
        <row r="430">
          <cell r="A430">
            <v>743</v>
          </cell>
          <cell r="B430" t="str">
            <v>329</v>
          </cell>
          <cell r="C430" t="str">
            <v>OPI - Over Payment Interest</v>
          </cell>
          <cell r="D430" t="str">
            <v>API</v>
          </cell>
        </row>
        <row r="431">
          <cell r="A431">
            <v>744</v>
          </cell>
          <cell r="B431" t="str">
            <v>329</v>
          </cell>
          <cell r="C431" t="str">
            <v>OPI - Over Payment Interest</v>
          </cell>
          <cell r="D431" t="str">
            <v>API</v>
          </cell>
        </row>
        <row r="432">
          <cell r="A432">
            <v>745</v>
          </cell>
          <cell r="B432" t="str">
            <v>329</v>
          </cell>
          <cell r="C432" t="str">
            <v>OPI - Over Payment Interest</v>
          </cell>
          <cell r="D432" t="str">
            <v>API</v>
          </cell>
        </row>
        <row r="433">
          <cell r="A433">
            <v>746</v>
          </cell>
          <cell r="B433" t="str">
            <v>1500</v>
          </cell>
          <cell r="C433" t="str">
            <v>EDAP</v>
          </cell>
          <cell r="D433" t="str">
            <v>EDAP</v>
          </cell>
        </row>
        <row r="434">
          <cell r="A434">
            <v>747</v>
          </cell>
          <cell r="B434" t="str">
            <v>1162</v>
          </cell>
          <cell r="C434" t="str">
            <v>Customer Data Interface (CDI) - Stop Service</v>
          </cell>
          <cell r="D434" t="str">
            <v>API</v>
          </cell>
        </row>
        <row r="435">
          <cell r="A435">
            <v>748</v>
          </cell>
          <cell r="B435" t="str">
            <v>1162</v>
          </cell>
          <cell r="C435" t="str">
            <v>Customer Data Interface (CDI) - Start Service</v>
          </cell>
          <cell r="D435" t="str">
            <v>API</v>
          </cell>
        </row>
        <row r="436">
          <cell r="A436">
            <v>749</v>
          </cell>
          <cell r="B436" t="str">
            <v>1162</v>
          </cell>
          <cell r="C436" t="str">
            <v>Customer Data Interface (CDI) - Transfer Service</v>
          </cell>
          <cell r="D436" t="str">
            <v>API</v>
          </cell>
        </row>
        <row r="437">
          <cell r="A437">
            <v>750</v>
          </cell>
          <cell r="B437" t="str">
            <v>1162</v>
          </cell>
          <cell r="C437" t="str">
            <v>Customer Data Interface (CDI) - Reconnect Service</v>
          </cell>
          <cell r="D437" t="str">
            <v>API</v>
          </cell>
        </row>
        <row r="438">
          <cell r="A438">
            <v>751</v>
          </cell>
          <cell r="B438" t="str">
            <v>1162</v>
          </cell>
          <cell r="C438" t="str">
            <v>Customer Data Interface (CDI) - Account Updates</v>
          </cell>
          <cell r="D438" t="str">
            <v>API</v>
          </cell>
        </row>
        <row r="439">
          <cell r="A439">
            <v>752</v>
          </cell>
          <cell r="B439" t="str">
            <v>1162</v>
          </cell>
          <cell r="C439" t="str">
            <v>Customer Data Interface (CDI) - Payment Agreement</v>
          </cell>
          <cell r="D439" t="str">
            <v>API</v>
          </cell>
        </row>
        <row r="440">
          <cell r="A440">
            <v>753</v>
          </cell>
          <cell r="B440" t="str">
            <v>1340</v>
          </cell>
          <cell r="C440" t="str">
            <v>ITRON</v>
          </cell>
          <cell r="D440" t="str">
            <v>Meter</v>
          </cell>
        </row>
        <row r="441">
          <cell r="A441">
            <v>754</v>
          </cell>
          <cell r="B441" t="str">
            <v>1476</v>
          </cell>
          <cell r="C441" t="str">
            <v>DCX (Public Website) CUWSO03RetrvCustInterface</v>
          </cell>
          <cell r="D441" t="str">
            <v>API</v>
          </cell>
        </row>
        <row r="442">
          <cell r="A442">
            <v>755</v>
          </cell>
          <cell r="B442" t="str">
            <v>1476</v>
          </cell>
          <cell r="C442" t="str">
            <v>DCX (Public Website) CUWSO08MaintCustomerDataInterface</v>
          </cell>
          <cell r="D442" t="str">
            <v>API</v>
          </cell>
        </row>
        <row r="443">
          <cell r="A443">
            <v>756</v>
          </cell>
          <cell r="B443" t="str">
            <v>1476</v>
          </cell>
          <cell r="C443" t="str">
            <v>DCX (Public Website) CUWSO09AddCustomerDataInterface</v>
          </cell>
          <cell r="D443" t="str">
            <v>API</v>
          </cell>
        </row>
        <row r="444">
          <cell r="A444">
            <v>757</v>
          </cell>
          <cell r="B444" t="str">
            <v>1476</v>
          </cell>
          <cell r="C444" t="str">
            <v>DCX (Public Website) - CUWSO04ReqConnectInfoInterface</v>
          </cell>
          <cell r="D444" t="str">
            <v>API</v>
          </cell>
        </row>
        <row r="445">
          <cell r="A445">
            <v>758</v>
          </cell>
          <cell r="B445" t="str">
            <v>1476</v>
          </cell>
          <cell r="C445" t="str">
            <v>DCX (Public Website)</v>
          </cell>
          <cell r="D445" t="str">
            <v>API</v>
          </cell>
        </row>
        <row r="446">
          <cell r="A446">
            <v>759</v>
          </cell>
          <cell r="B446" t="str">
            <v>1476</v>
          </cell>
          <cell r="C446" t="str">
            <v>DCX (Public Website) - CUWSO07IssueDisconnectInterface</v>
          </cell>
          <cell r="D446" t="str">
            <v>API</v>
          </cell>
        </row>
        <row r="447">
          <cell r="A447">
            <v>760</v>
          </cell>
          <cell r="B447" t="str">
            <v>1476</v>
          </cell>
          <cell r="C447" t="str">
            <v>DCX (Public Website) - CUWSO19MaintainCustInfoInterface</v>
          </cell>
          <cell r="D447" t="str">
            <v>API</v>
          </cell>
        </row>
        <row r="448">
          <cell r="A448">
            <v>761</v>
          </cell>
          <cell r="B448" t="str">
            <v>1476</v>
          </cell>
          <cell r="C448" t="str">
            <v>DCX (Public Website)</v>
          </cell>
          <cell r="D448" t="str">
            <v>API</v>
          </cell>
        </row>
        <row r="449">
          <cell r="A449">
            <v>762</v>
          </cell>
          <cell r="B449" t="str">
            <v>1476</v>
          </cell>
          <cell r="C449" t="str">
            <v>DCX (Public Website)</v>
          </cell>
          <cell r="D449" t="str">
            <v>API</v>
          </cell>
        </row>
        <row r="450">
          <cell r="A450">
            <v>763</v>
          </cell>
          <cell r="B450" t="str">
            <v>1476</v>
          </cell>
          <cell r="C450" t="str">
            <v>DCX (Public Website)</v>
          </cell>
          <cell r="D450" t="str">
            <v>API</v>
          </cell>
        </row>
        <row r="451">
          <cell r="A451">
            <v>764</v>
          </cell>
          <cell r="B451" t="str">
            <v>1476</v>
          </cell>
          <cell r="C451" t="str">
            <v>DCX (Public Website) - CUGCE01CredExtInterface</v>
          </cell>
          <cell r="D451" t="str">
            <v>API</v>
          </cell>
        </row>
        <row r="452">
          <cell r="A452">
            <v>765</v>
          </cell>
          <cell r="B452" t="str">
            <v>1476</v>
          </cell>
          <cell r="C452" t="str">
            <v>DCX (Public Website)</v>
          </cell>
          <cell r="D452" t="str">
            <v>API</v>
          </cell>
        </row>
        <row r="453">
          <cell r="A453">
            <v>766</v>
          </cell>
          <cell r="B453" t="str">
            <v>1476</v>
          </cell>
          <cell r="C453" t="str">
            <v>DCX (Public Website) - eBillDeEnroll</v>
          </cell>
          <cell r="D453" t="str">
            <v>API</v>
          </cell>
        </row>
        <row r="454">
          <cell r="A454">
            <v>767</v>
          </cell>
          <cell r="B454" t="str">
            <v>1476</v>
          </cell>
          <cell r="C454" t="str">
            <v>DCX (Public Website) - eBillUpdadteEnroll</v>
          </cell>
          <cell r="D454" t="str">
            <v>API</v>
          </cell>
        </row>
        <row r="455">
          <cell r="A455">
            <v>768</v>
          </cell>
          <cell r="B455" t="str">
            <v>1476</v>
          </cell>
          <cell r="C455" t="str">
            <v>DCX (Public Website) - CUGOR01OutageRptInterface</v>
          </cell>
          <cell r="D455" t="str">
            <v>API</v>
          </cell>
        </row>
        <row r="456">
          <cell r="A456">
            <v>769</v>
          </cell>
          <cell r="B456" t="str">
            <v>1476</v>
          </cell>
          <cell r="C456" t="str">
            <v>DCX (Public Website) - CUGMR01ValidateReadingInterface</v>
          </cell>
          <cell r="D456" t="str">
            <v>API</v>
          </cell>
        </row>
        <row r="457">
          <cell r="A457">
            <v>770</v>
          </cell>
          <cell r="B457" t="str">
            <v>1476</v>
          </cell>
          <cell r="C457" t="str">
            <v xml:space="preserve">DCX (Public Website) - verify date </v>
          </cell>
          <cell r="D457" t="str">
            <v>API</v>
          </cell>
        </row>
        <row r="458">
          <cell r="A458">
            <v>771</v>
          </cell>
          <cell r="B458" t="str">
            <v>1476</v>
          </cell>
          <cell r="C458" t="str">
            <v>DCX (Public Website) - CUWSO06AcctDateValidationInterface</v>
          </cell>
          <cell r="D458" t="str">
            <v>API</v>
          </cell>
        </row>
        <row r="459">
          <cell r="A459">
            <v>776</v>
          </cell>
          <cell r="B459" t="str">
            <v>1491</v>
          </cell>
          <cell r="C459" t="str">
            <v>SGS ProField Meter</v>
          </cell>
          <cell r="D459" t="str">
            <v>Meter</v>
          </cell>
        </row>
        <row r="460">
          <cell r="A460">
            <v>777</v>
          </cell>
          <cell r="B460" t="str">
            <v>1492</v>
          </cell>
          <cell r="C460" t="str">
            <v>MAMS - Meter Asset Management System (AMI)</v>
          </cell>
          <cell r="D460" t="str">
            <v>AMI</v>
          </cell>
        </row>
        <row r="461">
          <cell r="A461">
            <v>778</v>
          </cell>
          <cell r="B461" t="str">
            <v>1452</v>
          </cell>
          <cell r="C461" t="str">
            <v>Meter Data Management System (AMI)</v>
          </cell>
          <cell r="D461" t="str">
            <v>AMi</v>
          </cell>
        </row>
        <row r="462">
          <cell r="A462">
            <v>779</v>
          </cell>
          <cell r="B462" t="str">
            <v>1452</v>
          </cell>
          <cell r="C462" t="str">
            <v>Meter Data Management System (AMI)</v>
          </cell>
          <cell r="D462" t="str">
            <v>AMI</v>
          </cell>
        </row>
        <row r="463">
          <cell r="A463">
            <v>780</v>
          </cell>
          <cell r="B463" t="str">
            <v>1452</v>
          </cell>
          <cell r="C463" t="str">
            <v>Meter Data Management System (AMI)</v>
          </cell>
          <cell r="D463" t="str">
            <v>AMI</v>
          </cell>
        </row>
        <row r="464">
          <cell r="A464">
            <v>781</v>
          </cell>
          <cell r="B464" t="str">
            <v>1452</v>
          </cell>
          <cell r="C464" t="str">
            <v>Meter Data Management System (AMI)</v>
          </cell>
          <cell r="D464" t="str">
            <v>AMI</v>
          </cell>
        </row>
        <row r="465">
          <cell r="A465">
            <v>782</v>
          </cell>
          <cell r="B465" t="str">
            <v>1492</v>
          </cell>
          <cell r="C465" t="str">
            <v>MAMS - Meter Asset Management System (AMI)</v>
          </cell>
          <cell r="D465" t="str">
            <v>AMI</v>
          </cell>
        </row>
        <row r="466">
          <cell r="A466">
            <v>783</v>
          </cell>
          <cell r="B466" t="str">
            <v>1452</v>
          </cell>
          <cell r="C466" t="str">
            <v>Meter Data Management System (AMI)</v>
          </cell>
          <cell r="D466" t="str">
            <v>AMI</v>
          </cell>
        </row>
        <row r="467">
          <cell r="A467">
            <v>784</v>
          </cell>
          <cell r="B467" t="str">
            <v>1491</v>
          </cell>
          <cell r="C467" t="str">
            <v xml:space="preserve">SGS ProField Meter </v>
          </cell>
          <cell r="D467" t="str">
            <v>Meter</v>
          </cell>
        </row>
        <row r="468">
          <cell r="A468">
            <v>785</v>
          </cell>
          <cell r="B468" t="str">
            <v>1491</v>
          </cell>
          <cell r="C468" t="str">
            <v xml:space="preserve">SGS ProField Meter </v>
          </cell>
          <cell r="D468" t="str">
            <v>Meter</v>
          </cell>
        </row>
        <row r="469">
          <cell r="A469">
            <v>786</v>
          </cell>
          <cell r="B469" t="str">
            <v>1452</v>
          </cell>
          <cell r="C469" t="str">
            <v>Meter Data Management System (AMI)</v>
          </cell>
          <cell r="D469" t="str">
            <v>API</v>
          </cell>
        </row>
        <row r="470">
          <cell r="A470">
            <v>787</v>
          </cell>
          <cell r="B470" t="str">
            <v>1452</v>
          </cell>
          <cell r="C470" t="str">
            <v xml:space="preserve">Meter Data Management System (AMI) </v>
          </cell>
          <cell r="D470" t="str">
            <v>AMI</v>
          </cell>
        </row>
        <row r="471">
          <cell r="A471">
            <v>788</v>
          </cell>
          <cell r="B471" t="str">
            <v>1452</v>
          </cell>
          <cell r="C471" t="str">
            <v>Meter Data Management System (AMI)</v>
          </cell>
          <cell r="D471" t="str">
            <v>AMI</v>
          </cell>
        </row>
        <row r="472">
          <cell r="A472">
            <v>789</v>
          </cell>
          <cell r="B472" t="str">
            <v>1492</v>
          </cell>
          <cell r="C472" t="str">
            <v>MAMS - Meter Asset Management System (AMI)</v>
          </cell>
          <cell r="D472" t="str">
            <v>API</v>
          </cell>
        </row>
        <row r="473">
          <cell r="A473">
            <v>790</v>
          </cell>
          <cell r="B473" t="str">
            <v>1492</v>
          </cell>
          <cell r="C473" t="str">
            <v>MAMS - Meter Asset Management System (AMI)</v>
          </cell>
          <cell r="D473" t="str">
            <v>AMI</v>
          </cell>
        </row>
        <row r="474">
          <cell r="A474">
            <v>791</v>
          </cell>
          <cell r="B474" t="str">
            <v>1452</v>
          </cell>
          <cell r="C474" t="str">
            <v>Meter Data Management System (AMI)</v>
          </cell>
          <cell r="D474" t="str">
            <v>API</v>
          </cell>
        </row>
        <row r="475">
          <cell r="A475">
            <v>792</v>
          </cell>
          <cell r="B475" t="str">
            <v>1452</v>
          </cell>
          <cell r="C475" t="str">
            <v>Meter Data Management System (AMI)</v>
          </cell>
          <cell r="D475" t="str">
            <v>API</v>
          </cell>
        </row>
        <row r="476">
          <cell r="A476">
            <v>793</v>
          </cell>
          <cell r="B476" t="str">
            <v>1452</v>
          </cell>
          <cell r="C476" t="str">
            <v>Meter Data Management System (AMI)</v>
          </cell>
          <cell r="D476" t="str">
            <v>API</v>
          </cell>
        </row>
        <row r="477">
          <cell r="A477">
            <v>794</v>
          </cell>
          <cell r="B477" t="str">
            <v>1452</v>
          </cell>
          <cell r="C477" t="str">
            <v>Meter Data Management System (AMI)</v>
          </cell>
          <cell r="D477" t="str">
            <v>API</v>
          </cell>
        </row>
        <row r="478">
          <cell r="A478">
            <v>795</v>
          </cell>
          <cell r="B478" t="str">
            <v>1452</v>
          </cell>
          <cell r="C478" t="str">
            <v>Meter Data Management System (AMI)</v>
          </cell>
          <cell r="D478" t="str">
            <v>API</v>
          </cell>
        </row>
        <row r="479">
          <cell r="A479">
            <v>796</v>
          </cell>
          <cell r="B479" t="str">
            <v>1452</v>
          </cell>
          <cell r="C479" t="str">
            <v>Meter Data Management System (AMI)</v>
          </cell>
          <cell r="D479" t="str">
            <v>API</v>
          </cell>
        </row>
        <row r="480">
          <cell r="A480">
            <v>797</v>
          </cell>
          <cell r="B480" t="str">
            <v>1452</v>
          </cell>
          <cell r="C480" t="str">
            <v>Meter Data Management System (AMI)</v>
          </cell>
          <cell r="D480" t="str">
            <v>API</v>
          </cell>
        </row>
        <row r="481">
          <cell r="A481">
            <v>798</v>
          </cell>
          <cell r="B481" t="str">
            <v>1452</v>
          </cell>
          <cell r="C481" t="str">
            <v>Meter Data Management System (AMI)</v>
          </cell>
          <cell r="D481" t="str">
            <v>API</v>
          </cell>
        </row>
        <row r="482">
          <cell r="A482">
            <v>799</v>
          </cell>
          <cell r="B482" t="str">
            <v>1452</v>
          </cell>
          <cell r="C482" t="str">
            <v>Meter Data Management System (AMI)</v>
          </cell>
          <cell r="D482" t="str">
            <v>API</v>
          </cell>
        </row>
        <row r="483">
          <cell r="A483">
            <v>800</v>
          </cell>
          <cell r="B483" t="str">
            <v>632</v>
          </cell>
          <cell r="C483" t="str">
            <v xml:space="preserve">Retail Access Information System - CECONY Mainframe </v>
          </cell>
          <cell r="D483" t="str">
            <v>ESCO</v>
          </cell>
        </row>
        <row r="484">
          <cell r="A484">
            <v>801</v>
          </cell>
          <cell r="B484" t="str">
            <v>632</v>
          </cell>
          <cell r="C484" t="str">
            <v>Retail Access Information System - CECONY Mainframe</v>
          </cell>
          <cell r="D484" t="str">
            <v>ESCO</v>
          </cell>
        </row>
        <row r="485">
          <cell r="A485">
            <v>802</v>
          </cell>
          <cell r="B485" t="str">
            <v>632</v>
          </cell>
          <cell r="C485" t="str">
            <v>Retail Access Information System - CECONY Mainframe</v>
          </cell>
          <cell r="D485" t="str">
            <v>ESCO</v>
          </cell>
        </row>
        <row r="486">
          <cell r="A486">
            <v>803</v>
          </cell>
          <cell r="B486" t="str">
            <v>632</v>
          </cell>
          <cell r="C486" t="str">
            <v>Retail Access Information System - CECONY Mainframe</v>
          </cell>
          <cell r="D486" t="str">
            <v>ESCO</v>
          </cell>
        </row>
        <row r="487">
          <cell r="A487">
            <v>804</v>
          </cell>
          <cell r="B487" t="str">
            <v>632</v>
          </cell>
          <cell r="C487" t="str">
            <v>Retail Access Information System - CECONY Mainframe</v>
          </cell>
          <cell r="D487" t="str">
            <v>ESCO</v>
          </cell>
        </row>
        <row r="488">
          <cell r="A488">
            <v>805</v>
          </cell>
          <cell r="B488" t="str">
            <v>632</v>
          </cell>
          <cell r="C488" t="str">
            <v>Retail Access Information System - CECONY Mainframe</v>
          </cell>
          <cell r="D488" t="str">
            <v>ESCO</v>
          </cell>
        </row>
        <row r="489">
          <cell r="A489">
            <v>806</v>
          </cell>
          <cell r="B489" t="str">
            <v>632</v>
          </cell>
          <cell r="C489" t="str">
            <v>Retail Access Information System - CECONY Mainframe</v>
          </cell>
          <cell r="D489" t="str">
            <v>ESCO</v>
          </cell>
        </row>
        <row r="490">
          <cell r="A490">
            <v>807</v>
          </cell>
          <cell r="B490" t="str">
            <v>632</v>
          </cell>
          <cell r="C490" t="str">
            <v>Retail Access Information System - CECONY Mainframe</v>
          </cell>
          <cell r="D490" t="str">
            <v>ESCO</v>
          </cell>
        </row>
        <row r="491">
          <cell r="A491">
            <v>808</v>
          </cell>
          <cell r="B491" t="str">
            <v>632</v>
          </cell>
          <cell r="C491" t="str">
            <v>Retail Access Information System - CECONY Mainframe</v>
          </cell>
          <cell r="D491" t="str">
            <v>ESCO</v>
          </cell>
        </row>
        <row r="492">
          <cell r="A492">
            <v>809</v>
          </cell>
          <cell r="B492" t="str">
            <v>632</v>
          </cell>
          <cell r="C492" t="str">
            <v>Retail Access Information System - CECONY Mainframe</v>
          </cell>
          <cell r="D492" t="str">
            <v>ESCO</v>
          </cell>
        </row>
        <row r="493">
          <cell r="A493">
            <v>810</v>
          </cell>
          <cell r="B493" t="str">
            <v>632</v>
          </cell>
          <cell r="C493" t="str">
            <v>Retail Access Information System - CECONY Mainframe</v>
          </cell>
          <cell r="D493" t="str">
            <v>ESCO</v>
          </cell>
        </row>
        <row r="494">
          <cell r="A494">
            <v>811</v>
          </cell>
          <cell r="B494" t="str">
            <v>632</v>
          </cell>
          <cell r="C494" t="str">
            <v>Retail Access Information System - CECONY Mainframe</v>
          </cell>
          <cell r="D494" t="str">
            <v>ESCO</v>
          </cell>
        </row>
        <row r="495">
          <cell r="A495">
            <v>812</v>
          </cell>
          <cell r="B495" t="str">
            <v>632</v>
          </cell>
          <cell r="C495" t="str">
            <v>Retail Access Information System - CECONY Mainframe</v>
          </cell>
          <cell r="D495" t="str">
            <v>ESCO</v>
          </cell>
        </row>
        <row r="496">
          <cell r="A496">
            <v>813</v>
          </cell>
          <cell r="B496" t="str">
            <v>632</v>
          </cell>
          <cell r="C496" t="str">
            <v>Retail Access Information System - CECONY Mainframe</v>
          </cell>
          <cell r="D496" t="str">
            <v>ESCO</v>
          </cell>
        </row>
        <row r="497">
          <cell r="A497">
            <v>814</v>
          </cell>
          <cell r="B497" t="str">
            <v>632</v>
          </cell>
          <cell r="C497" t="str">
            <v>Retail Access Information System - CECONY Mainframe</v>
          </cell>
          <cell r="D497" t="str">
            <v>ESCO</v>
          </cell>
        </row>
        <row r="498">
          <cell r="A498">
            <v>815</v>
          </cell>
          <cell r="B498" t="str">
            <v>632</v>
          </cell>
          <cell r="C498" t="str">
            <v>Retail Access Information System - CECONY Mainframe</v>
          </cell>
          <cell r="D498" t="str">
            <v>ESCO</v>
          </cell>
        </row>
        <row r="499">
          <cell r="A499">
            <v>816</v>
          </cell>
          <cell r="B499" t="str">
            <v>632</v>
          </cell>
          <cell r="C499" t="str">
            <v>Retail Access Information System - CECONY Mainframe</v>
          </cell>
          <cell r="D499" t="str">
            <v>ESCO</v>
          </cell>
        </row>
        <row r="500">
          <cell r="A500">
            <v>817</v>
          </cell>
          <cell r="B500" t="str">
            <v>632</v>
          </cell>
          <cell r="C500" t="str">
            <v>Retail Access Information System - CECONY Mainframe</v>
          </cell>
          <cell r="D500" t="str">
            <v>ESCO</v>
          </cell>
        </row>
        <row r="501">
          <cell r="A501">
            <v>818</v>
          </cell>
          <cell r="B501" t="str">
            <v>632</v>
          </cell>
          <cell r="C501" t="str">
            <v>Retail Access Information System - CECONY Mainframe</v>
          </cell>
          <cell r="D501" t="str">
            <v>ESCO</v>
          </cell>
        </row>
        <row r="502">
          <cell r="A502">
            <v>819</v>
          </cell>
          <cell r="B502" t="str">
            <v>632</v>
          </cell>
          <cell r="C502" t="str">
            <v>Retail Access Information System - CECONY Mainframe</v>
          </cell>
          <cell r="D502" t="str">
            <v>ESCO</v>
          </cell>
        </row>
        <row r="503">
          <cell r="A503">
            <v>820</v>
          </cell>
          <cell r="B503" t="str">
            <v>628</v>
          </cell>
          <cell r="C503" t="str">
            <v>Transportation Customer Info System - Mainframe</v>
          </cell>
          <cell r="D503" t="str">
            <v>ESCO</v>
          </cell>
        </row>
        <row r="504">
          <cell r="A504">
            <v>821</v>
          </cell>
          <cell r="B504" t="str">
            <v>TBD</v>
          </cell>
          <cell r="C504" t="str">
            <v>Transportation Customer Info System - Mainframe</v>
          </cell>
          <cell r="D504" t="str">
            <v>ESCO</v>
          </cell>
        </row>
        <row r="505">
          <cell r="A505">
            <v>822</v>
          </cell>
          <cell r="B505" t="str">
            <v>628</v>
          </cell>
          <cell r="C505" t="str">
            <v>Transportation Customer Info System - Mainframe</v>
          </cell>
          <cell r="D505" t="str">
            <v>ESCO</v>
          </cell>
        </row>
        <row r="506">
          <cell r="A506">
            <v>823</v>
          </cell>
          <cell r="B506" t="str">
            <v>628</v>
          </cell>
          <cell r="C506" t="str">
            <v>Transportation Customer Info System - Mainframe</v>
          </cell>
          <cell r="D506" t="str">
            <v>ESCO</v>
          </cell>
        </row>
        <row r="507">
          <cell r="A507">
            <v>824</v>
          </cell>
          <cell r="B507" t="str">
            <v>1386</v>
          </cell>
          <cell r="C507" t="str">
            <v>Transmission Owners Data Reporting System</v>
          </cell>
          <cell r="D507" t="str">
            <v>Acct</v>
          </cell>
        </row>
        <row r="508">
          <cell r="A508">
            <v>825</v>
          </cell>
          <cell r="B508" t="str">
            <v>1386</v>
          </cell>
          <cell r="C508" t="str">
            <v>Transmission Owners Data Reporting System</v>
          </cell>
          <cell r="D508" t="str">
            <v>Acct</v>
          </cell>
        </row>
        <row r="509">
          <cell r="A509">
            <v>826</v>
          </cell>
          <cell r="B509" t="str">
            <v>1365</v>
          </cell>
          <cell r="C509" t="str">
            <v>Demand Management Tracking System</v>
          </cell>
          <cell r="D509" t="str">
            <v>API</v>
          </cell>
        </row>
        <row r="510">
          <cell r="A510">
            <v>827</v>
          </cell>
          <cell r="B510" t="str">
            <v>1523</v>
          </cell>
          <cell r="C510" t="str">
            <v>Energy Efficiency Benchmarking</v>
          </cell>
          <cell r="D510" t="str">
            <v>API</v>
          </cell>
        </row>
        <row r="511">
          <cell r="A511">
            <v>828</v>
          </cell>
          <cell r="B511" t="str">
            <v>629</v>
          </cell>
          <cell r="C511" t="str">
            <v>Transportation Customer Info System - Batch</v>
          </cell>
          <cell r="D511" t="str">
            <v>ESCO</v>
          </cell>
        </row>
        <row r="512">
          <cell r="A512">
            <v>829</v>
          </cell>
          <cell r="B512" t="str">
            <v>1386</v>
          </cell>
          <cell r="C512" t="str">
            <v xml:space="preserve">Transmission Owners Data Reporting System </v>
          </cell>
          <cell r="D512" t="str">
            <v>Acct</v>
          </cell>
        </row>
        <row r="513">
          <cell r="A513">
            <v>830</v>
          </cell>
          <cell r="B513" t="str">
            <v>631</v>
          </cell>
          <cell r="C513" t="str">
            <v xml:space="preserve">Retail Access Information System - Batch </v>
          </cell>
          <cell r="D513" t="str">
            <v>ESCO</v>
          </cell>
        </row>
        <row r="514">
          <cell r="A514">
            <v>831</v>
          </cell>
          <cell r="B514" t="str">
            <v>631</v>
          </cell>
          <cell r="C514" t="str">
            <v xml:space="preserve">Retail Access Information System - Batch </v>
          </cell>
          <cell r="D514" t="str">
            <v>ESCO</v>
          </cell>
        </row>
        <row r="515">
          <cell r="A515">
            <v>832</v>
          </cell>
          <cell r="B515" t="str">
            <v>631</v>
          </cell>
          <cell r="C515" t="str">
            <v xml:space="preserve">Retail Access Information System - Batch </v>
          </cell>
          <cell r="D515" t="str">
            <v>ESCO</v>
          </cell>
        </row>
        <row r="516">
          <cell r="A516">
            <v>833</v>
          </cell>
          <cell r="B516" t="str">
            <v>631</v>
          </cell>
          <cell r="C516" t="str">
            <v xml:space="preserve">Retail Access Information System - Batch </v>
          </cell>
          <cell r="D516" t="str">
            <v>ESCO</v>
          </cell>
        </row>
        <row r="517">
          <cell r="A517">
            <v>834</v>
          </cell>
          <cell r="B517" t="str">
            <v>631</v>
          </cell>
          <cell r="C517" t="str">
            <v xml:space="preserve">Retail Access Information System - Batch </v>
          </cell>
          <cell r="D517" t="str">
            <v>ESCO</v>
          </cell>
        </row>
        <row r="518">
          <cell r="A518">
            <v>835</v>
          </cell>
          <cell r="B518" t="str">
            <v>631</v>
          </cell>
          <cell r="C518" t="str">
            <v xml:space="preserve">Retail Access Information System - Batch </v>
          </cell>
          <cell r="D518" t="str">
            <v>ESCO</v>
          </cell>
        </row>
        <row r="519">
          <cell r="A519">
            <v>836</v>
          </cell>
          <cell r="B519" t="str">
            <v>631</v>
          </cell>
          <cell r="C519" t="str">
            <v xml:space="preserve">Retail Access Information System - Batch </v>
          </cell>
          <cell r="D519" t="str">
            <v>ESCO</v>
          </cell>
        </row>
        <row r="520">
          <cell r="A520">
            <v>837</v>
          </cell>
          <cell r="B520" t="str">
            <v>631</v>
          </cell>
          <cell r="C520" t="str">
            <v xml:space="preserve">Retail Access Information System - Batch </v>
          </cell>
          <cell r="D520" t="str">
            <v>ESCO</v>
          </cell>
        </row>
        <row r="521">
          <cell r="A521">
            <v>838</v>
          </cell>
          <cell r="B521" t="str">
            <v>631</v>
          </cell>
          <cell r="C521" t="str">
            <v xml:space="preserve">Retail Access Information System - Batch </v>
          </cell>
          <cell r="D521" t="str">
            <v>ESCO</v>
          </cell>
        </row>
        <row r="522">
          <cell r="A522">
            <v>839</v>
          </cell>
          <cell r="B522" t="str">
            <v>631</v>
          </cell>
          <cell r="C522" t="str">
            <v xml:space="preserve">Retail Access Information System - Batch </v>
          </cell>
          <cell r="D522" t="str">
            <v>ESCO</v>
          </cell>
        </row>
        <row r="523">
          <cell r="A523">
            <v>840</v>
          </cell>
          <cell r="B523" t="str">
            <v>1361</v>
          </cell>
          <cell r="C523" t="str">
            <v>Apogee</v>
          </cell>
          <cell r="D523" t="str">
            <v>API</v>
          </cell>
        </row>
        <row r="524">
          <cell r="A524">
            <v>841</v>
          </cell>
          <cell r="B524" t="str">
            <v>109</v>
          </cell>
          <cell r="C524" t="str">
            <v>Customer Information System (CIS)</v>
          </cell>
          <cell r="D524" t="str">
            <v>Acct</v>
          </cell>
        </row>
        <row r="525">
          <cell r="A525">
            <v>842</v>
          </cell>
          <cell r="B525" t="str">
            <v>TBD</v>
          </cell>
          <cell r="C525" t="str">
            <v>DPET update records</v>
          </cell>
          <cell r="D525" t="str">
            <v>API</v>
          </cell>
        </row>
        <row r="526">
          <cell r="A526">
            <v>843</v>
          </cell>
          <cell r="B526" t="str">
            <v>TBD</v>
          </cell>
          <cell r="C526" t="str">
            <v>Daily Update for FPET</v>
          </cell>
          <cell r="D526" t="str">
            <v>Meter</v>
          </cell>
        </row>
        <row r="527">
          <cell r="A527">
            <v>844</v>
          </cell>
          <cell r="B527" t="str">
            <v>TBD</v>
          </cell>
          <cell r="C527" t="str">
            <v>Service Link</v>
          </cell>
          <cell r="D527" t="str">
            <v>API</v>
          </cell>
        </row>
        <row r="528">
          <cell r="A528">
            <v>845</v>
          </cell>
          <cell r="B528" t="str">
            <v>TBD</v>
          </cell>
          <cell r="C528" t="str">
            <v>Service Link</v>
          </cell>
          <cell r="D528" t="str">
            <v>API</v>
          </cell>
        </row>
        <row r="529">
          <cell r="A529">
            <v>846</v>
          </cell>
          <cell r="B529" t="str">
            <v>1115</v>
          </cell>
          <cell r="C529" t="str">
            <v>Work Management System - Logica ARM Suite (WMS)</v>
          </cell>
          <cell r="D529" t="str">
            <v>WMS</v>
          </cell>
        </row>
        <row r="530">
          <cell r="A530">
            <v>847</v>
          </cell>
          <cell r="B530" t="str">
            <v>TBD</v>
          </cell>
          <cell r="C530" t="str">
            <v>Broadridge</v>
          </cell>
          <cell r="D530" t="str">
            <v>Acct</v>
          </cell>
        </row>
        <row r="531">
          <cell r="A531">
            <v>848</v>
          </cell>
          <cell r="B531" t="str">
            <v>TBD</v>
          </cell>
          <cell r="C531" t="str">
            <v>CAS - NYPA</v>
          </cell>
          <cell r="D531" t="str">
            <v>Acct</v>
          </cell>
        </row>
        <row r="532">
          <cell r="A532">
            <v>849</v>
          </cell>
          <cell r="B532" t="str">
            <v>1473</v>
          </cell>
          <cell r="C532" t="str">
            <v>Reconciliation of CSS and Satellite Systems Financial data (RCSF)</v>
          </cell>
          <cell r="D532" t="str">
            <v>Acct</v>
          </cell>
        </row>
        <row r="533">
          <cell r="A533">
            <v>852</v>
          </cell>
          <cell r="B533" t="str">
            <v>1473</v>
          </cell>
          <cell r="C533" t="str">
            <v>Reconciliation of CSS and Satellite Systems Financial data (RCSF)/DG</v>
          </cell>
          <cell r="D533" t="str">
            <v>Acct</v>
          </cell>
        </row>
        <row r="534">
          <cell r="A534">
            <v>853</v>
          </cell>
          <cell r="B534" t="str">
            <v>1473</v>
          </cell>
          <cell r="C534" t="str">
            <v>Reconciliation of CSS and Satellite Systems Financial data (RCSF)/Standby</v>
          </cell>
          <cell r="D534" t="str">
            <v>Acct</v>
          </cell>
        </row>
        <row r="535">
          <cell r="A535">
            <v>854</v>
          </cell>
          <cell r="B535" t="str">
            <v>1473</v>
          </cell>
          <cell r="C535" t="str">
            <v>Reconciliation of CSS and Satellite Systems Financial data (RCSF)/TCIS</v>
          </cell>
          <cell r="D535" t="str">
            <v>Acct</v>
          </cell>
        </row>
        <row r="536">
          <cell r="A536">
            <v>855</v>
          </cell>
          <cell r="B536" t="str">
            <v>353</v>
          </cell>
          <cell r="C536" t="str">
            <v xml:space="preserve">Power for Jobs / Off System Billing (PFJ)  </v>
          </cell>
          <cell r="D536" t="str">
            <v>Acct</v>
          </cell>
        </row>
        <row r="537">
          <cell r="A537">
            <v>856</v>
          </cell>
          <cell r="B537" t="str">
            <v>353</v>
          </cell>
          <cell r="C537" t="str">
            <v xml:space="preserve">Power for Jobs / Off System Billing (PFJ)  </v>
          </cell>
          <cell r="D537" t="str">
            <v>API</v>
          </cell>
        </row>
        <row r="538">
          <cell r="A538">
            <v>857</v>
          </cell>
          <cell r="B538" t="str">
            <v xml:space="preserve"> TBD</v>
          </cell>
          <cell r="C538" t="str">
            <v>NYPA/ Power for Jobs</v>
          </cell>
          <cell r="D538" t="str">
            <v>Acct</v>
          </cell>
        </row>
        <row r="539">
          <cell r="A539">
            <v>862</v>
          </cell>
          <cell r="B539" t="str">
            <v>TBD</v>
          </cell>
          <cell r="C539" t="str">
            <v>IVR Initiated  - Direct Payment Enrollment, Payments, Statements</v>
          </cell>
          <cell r="D539" t="str">
            <v>API</v>
          </cell>
        </row>
        <row r="540">
          <cell r="A540">
            <v>863</v>
          </cell>
          <cell r="B540" t="str">
            <v>765</v>
          </cell>
          <cell r="C540" t="str">
            <v>CUBS - TCIS</v>
          </cell>
          <cell r="D540" t="str">
            <v>Acct</v>
          </cell>
        </row>
        <row r="541">
          <cell r="A541">
            <v>864</v>
          </cell>
          <cell r="B541" t="str">
            <v>765</v>
          </cell>
          <cell r="C541" t="str">
            <v>CUBS - RAIS</v>
          </cell>
          <cell r="D541" t="str">
            <v>ESCO</v>
          </cell>
        </row>
        <row r="542">
          <cell r="A542">
            <v>865</v>
          </cell>
          <cell r="B542" t="str">
            <v>765</v>
          </cell>
          <cell r="C542" t="str">
            <v>CUBS - DPIS</v>
          </cell>
          <cell r="D542" t="str">
            <v>Acct</v>
          </cell>
        </row>
        <row r="543">
          <cell r="A543">
            <v>866</v>
          </cell>
          <cell r="B543" t="str">
            <v>765</v>
          </cell>
          <cell r="C543" t="str">
            <v>CUBS - BI</v>
          </cell>
          <cell r="D543" t="str">
            <v>Acct</v>
          </cell>
        </row>
        <row r="544">
          <cell r="A544">
            <v>867</v>
          </cell>
          <cell r="B544" t="str">
            <v>765</v>
          </cell>
          <cell r="C544" t="str">
            <v>CUBS - EIE</v>
          </cell>
          <cell r="D544" t="str">
            <v>Acct</v>
          </cell>
        </row>
        <row r="545">
          <cell r="A545">
            <v>868</v>
          </cell>
          <cell r="B545" t="str">
            <v>TBD</v>
          </cell>
          <cell r="C545" t="str">
            <v>NYPA - PFJ</v>
          </cell>
          <cell r="D545" t="str">
            <v>Acct</v>
          </cell>
        </row>
        <row r="546">
          <cell r="A546">
            <v>869</v>
          </cell>
          <cell r="B546" t="str">
            <v>TBD</v>
          </cell>
          <cell r="C546" t="str">
            <v>DETECTANT DATA EXTRACT - CAS</v>
          </cell>
          <cell r="D546" t="str">
            <v>Acct</v>
          </cell>
        </row>
        <row r="547">
          <cell r="A547">
            <v>870</v>
          </cell>
          <cell r="B547" t="str">
            <v>TBD</v>
          </cell>
          <cell r="C547" t="str">
            <v>NYPA - NYPA Vendor</v>
          </cell>
          <cell r="D547" t="str">
            <v>Acct</v>
          </cell>
        </row>
        <row r="548">
          <cell r="A548">
            <v>871</v>
          </cell>
          <cell r="B548" t="str">
            <v>TBD</v>
          </cell>
          <cell r="C548" t="str">
            <v>CAS- MARC</v>
          </cell>
          <cell r="D548" t="str">
            <v>Acct</v>
          </cell>
        </row>
        <row r="549">
          <cell r="A549">
            <v>872</v>
          </cell>
          <cell r="B549" t="str">
            <v>1150</v>
          </cell>
          <cell r="C549" t="str">
            <v>CIMS EBS General Ledger Postings</v>
          </cell>
          <cell r="D549" t="str">
            <v>EBS</v>
          </cell>
        </row>
        <row r="550">
          <cell r="A550">
            <v>873</v>
          </cell>
          <cell r="B550" t="str">
            <v>1142</v>
          </cell>
          <cell r="C550" t="str">
            <v xml:space="preserve">Payment Processing (Mavro) </v>
          </cell>
          <cell r="D550" t="str">
            <v>Bank</v>
          </cell>
        </row>
        <row r="551">
          <cell r="A551">
            <v>874</v>
          </cell>
          <cell r="B551" t="str">
            <v>1142</v>
          </cell>
          <cell r="C551" t="str">
            <v xml:space="preserve">Payment Processing (Mavro) </v>
          </cell>
          <cell r="D551" t="str">
            <v>Bank</v>
          </cell>
        </row>
        <row r="552">
          <cell r="A552">
            <v>875</v>
          </cell>
          <cell r="B552" t="str">
            <v>1551</v>
          </cell>
          <cell r="C552" t="str">
            <v>Pitney Bowes: Code-1</v>
          </cell>
          <cell r="D552" t="str">
            <v>Acct</v>
          </cell>
        </row>
        <row r="553">
          <cell r="A553">
            <v>876</v>
          </cell>
          <cell r="B553" t="str">
            <v>181</v>
          </cell>
          <cell r="C553" t="str">
            <v>FNL- Finalist / Mailstream plus</v>
          </cell>
          <cell r="D553" t="str">
            <v>Acct</v>
          </cell>
        </row>
        <row r="554">
          <cell r="A554">
            <v>877</v>
          </cell>
          <cell r="B554" t="str">
            <v>181</v>
          </cell>
          <cell r="C554" t="str">
            <v>FNL - Finalist / Mailstream plus</v>
          </cell>
          <cell r="D554" t="str">
            <v>Acct</v>
          </cell>
        </row>
        <row r="555">
          <cell r="A555">
            <v>878</v>
          </cell>
          <cell r="B555" t="str">
            <v>765</v>
          </cell>
          <cell r="C555" t="str">
            <v>Consolidated Utility Billing System - MF (CUBS)</v>
          </cell>
          <cell r="D555" t="str">
            <v>Acct</v>
          </cell>
        </row>
        <row r="556">
          <cell r="A556">
            <v>879</v>
          </cell>
          <cell r="B556" t="str">
            <v>TBD</v>
          </cell>
          <cell r="C556" t="str">
            <v>AHDS (Account History Display System)</v>
          </cell>
          <cell r="D556" t="str">
            <v>Acct</v>
          </cell>
        </row>
      </sheetData>
      <sheetData sheetId="8"/>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6D11121-159D-4BBA-8228-522905DF1EF3}" name="Table4" displayName="Table4" ref="A3:D494" totalsRowShown="0" headerRowDxfId="29" dataDxfId="27" headerRowBorderDxfId="28" tableBorderDxfId="26" totalsRowBorderDxfId="25">
  <autoFilter ref="A3:D494" xr:uid="{4A80AF7A-8959-4291-85B3-1CD0180E15E0}"/>
  <tableColumns count="4">
    <tableColumn id="1" xr3:uid="{4604BD3D-8585-4935-806F-2F9E7A817697}" name="ID" dataDxfId="24"/>
    <tableColumn id="4" xr3:uid="{A61A750B-9746-4C0A-B7F9-0AC624EEA921}" name="System Interface " dataDxfId="23"/>
    <tableColumn id="17" xr3:uid="{C0296EB8-DAFA-4084-9D5F-0454A58D9F10}" name="Description" dataDxfId="22"/>
    <tableColumn id="10" xr3:uid="{4176E12C-CFA0-4702-909F-99858370CF97}" name="Complexity" dataDxfId="21"/>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DBD5C7-0D63-4721-A0A3-4110F8ABAC89}" name="Table1" displayName="Table1" ref="A3:E277" totalsRowShown="0" headerRowDxfId="20" dataDxfId="18" headerRowBorderDxfId="19" tableBorderDxfId="17" totalsRowBorderDxfId="16">
  <autoFilter ref="A3:E277" xr:uid="{C4DA6137-FA86-464D-9D7E-E6370BF340DB}"/>
  <tableColumns count="5">
    <tableColumn id="1" xr3:uid="{EDB022F0-1253-4AF6-8E04-F780C6AB577B}" name="ID" dataDxfId="15"/>
    <tableColumn id="5" xr3:uid="{38E9D973-E26D-47CE-AB48-6F8B4B6C8D63}" name="Description" dataDxfId="14"/>
    <tableColumn id="8" xr3:uid="{D8CA96C4-3FC5-4A20-9DDF-3BD16F0E0494}" name="Complexity" dataDxfId="13"/>
    <tableColumn id="15" xr3:uid="{CC770747-4DC9-41E4-95CD-6377DB628B63}" name="Functional Category" dataDxfId="12"/>
    <tableColumn id="16" xr3:uid="{1F23995E-C7D9-4F9A-ADF6-5D7E7E9CCFDE}" name="Functional Sub Category" dataDxfId="11"/>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885F81-289F-488D-A4A6-620F6D2EFDA6}" name="Table2" displayName="Table2" ref="A3:F389" totalsRowShown="0" headerRowDxfId="10" dataDxfId="8" headerRowBorderDxfId="9" tableBorderDxfId="7" totalsRowBorderDxfId="6">
  <autoFilter ref="A3:F389" xr:uid="{EBA771C2-07F8-4775-A062-D54B52785DC5}"/>
  <tableColumns count="6">
    <tableColumn id="1" xr3:uid="{F5440BAC-0F16-4D1C-9239-A0DBEBFDF3BF}" name="ID" dataDxfId="5"/>
    <tableColumn id="3" xr3:uid="{CF9D6358-142F-4698-ABBD-1D2FD0B4AE9C}" name="Title" dataDxfId="4"/>
    <tableColumn id="7" xr3:uid="{FD537049-5083-4BCD-95D4-B4DB77013023}" name="Description" dataDxfId="3"/>
    <tableColumn id="15" xr3:uid="{2D205E3F-80C0-4359-BAB3-F73C6D708313}" name="Complexity" dataDxfId="2"/>
    <tableColumn id="17" xr3:uid="{F7A17AE4-16D9-4DD5-A918-502C5EA18AC4}" name="Functional Category" dataDxfId="1"/>
    <tableColumn id="18" xr3:uid="{7DD7C8EA-E904-4247-86A3-C498BB3ED3E0}" name="Functional Sub Category"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ADFD5-388D-4E39-8D07-F3010FFCE031}">
  <dimension ref="A1:C23"/>
  <sheetViews>
    <sheetView topLeftCell="A3" workbookViewId="0">
      <selection activeCell="B17" sqref="B17"/>
    </sheetView>
  </sheetViews>
  <sheetFormatPr defaultRowHeight="14.4" x14ac:dyDescent="0.3"/>
  <cols>
    <col min="1" max="1" width="19" customWidth="1"/>
    <col min="2" max="2" width="105.44140625" customWidth="1"/>
    <col min="3" max="3" width="101.6640625" bestFit="1" customWidth="1"/>
  </cols>
  <sheetData>
    <row r="1" spans="1:3" ht="20.399999999999999" x14ac:dyDescent="0.3">
      <c r="A1" s="142" t="s">
        <v>3993</v>
      </c>
    </row>
    <row r="2" spans="1:3" ht="20.399999999999999" x14ac:dyDescent="0.3">
      <c r="A2" s="143" t="s">
        <v>3994</v>
      </c>
    </row>
    <row r="3" spans="1:3" ht="15.6" x14ac:dyDescent="0.3">
      <c r="A3" s="141"/>
    </row>
    <row r="4" spans="1:3" ht="38.4" customHeight="1" x14ac:dyDescent="0.35">
      <c r="A4" s="183" t="s">
        <v>4002</v>
      </c>
      <c r="B4" s="184"/>
      <c r="C4" s="144"/>
    </row>
    <row r="7" spans="1:3" ht="30" customHeight="1" x14ac:dyDescent="0.3">
      <c r="A7" s="146" t="s">
        <v>3996</v>
      </c>
      <c r="B7" s="146" t="s">
        <v>3995</v>
      </c>
    </row>
    <row r="8" spans="1:3" ht="21.6" customHeight="1" x14ac:dyDescent="0.3">
      <c r="A8" s="147" t="s">
        <v>3977</v>
      </c>
      <c r="B8" s="148" t="s">
        <v>0</v>
      </c>
    </row>
    <row r="9" spans="1:3" ht="21.6" customHeight="1" x14ac:dyDescent="0.3">
      <c r="A9" s="147" t="s">
        <v>3978</v>
      </c>
      <c r="B9" s="148" t="s">
        <v>4003</v>
      </c>
    </row>
    <row r="10" spans="1:3" ht="21.6" customHeight="1" x14ac:dyDescent="0.3">
      <c r="A10" s="149" t="s">
        <v>3979</v>
      </c>
      <c r="B10" s="148" t="s">
        <v>4001</v>
      </c>
    </row>
    <row r="11" spans="1:3" ht="21.6" customHeight="1" x14ac:dyDescent="0.3">
      <c r="A11" s="149" t="s">
        <v>3980</v>
      </c>
      <c r="B11" s="150" t="s">
        <v>3946</v>
      </c>
    </row>
    <row r="12" spans="1:3" ht="21.6" customHeight="1" x14ac:dyDescent="0.3">
      <c r="A12" s="149" t="s">
        <v>3981</v>
      </c>
      <c r="B12" s="148" t="s">
        <v>3872</v>
      </c>
    </row>
    <row r="13" spans="1:3" ht="21.6" customHeight="1" x14ac:dyDescent="0.3">
      <c r="A13" s="147" t="s">
        <v>3982</v>
      </c>
      <c r="B13" s="148" t="s">
        <v>3867</v>
      </c>
    </row>
    <row r="14" spans="1:3" ht="21.6" customHeight="1" x14ac:dyDescent="0.3">
      <c r="A14" s="147" t="s">
        <v>3983</v>
      </c>
      <c r="B14" s="145" t="s">
        <v>3868</v>
      </c>
    </row>
    <row r="15" spans="1:3" ht="21.6" customHeight="1" x14ac:dyDescent="0.3">
      <c r="A15" s="147" t="s">
        <v>3984</v>
      </c>
      <c r="B15" s="148" t="s">
        <v>3869</v>
      </c>
    </row>
    <row r="16" spans="1:3" ht="21.6" customHeight="1" x14ac:dyDescent="0.3">
      <c r="A16" s="149" t="s">
        <v>3985</v>
      </c>
      <c r="B16" s="148" t="s">
        <v>3870</v>
      </c>
    </row>
    <row r="17" spans="1:2" ht="21.6" customHeight="1" x14ac:dyDescent="0.3">
      <c r="A17" s="149" t="s">
        <v>3986</v>
      </c>
      <c r="B17" s="182" t="s">
        <v>4011</v>
      </c>
    </row>
    <row r="18" spans="1:2" ht="21.6" customHeight="1" x14ac:dyDescent="0.3">
      <c r="A18" s="149" t="s">
        <v>3987</v>
      </c>
      <c r="B18" s="148" t="s">
        <v>329</v>
      </c>
    </row>
    <row r="19" spans="1:2" ht="21.6" customHeight="1" x14ac:dyDescent="0.3">
      <c r="A19" s="149" t="s">
        <v>3988</v>
      </c>
      <c r="B19" s="148" t="s">
        <v>337</v>
      </c>
    </row>
    <row r="20" spans="1:2" ht="21.6" customHeight="1" x14ac:dyDescent="0.3">
      <c r="A20" s="149" t="s">
        <v>3989</v>
      </c>
      <c r="B20" s="148" t="s">
        <v>3973</v>
      </c>
    </row>
    <row r="21" spans="1:2" ht="21.6" customHeight="1" x14ac:dyDescent="0.3">
      <c r="A21" s="147" t="s">
        <v>3990</v>
      </c>
      <c r="B21" s="148" t="s">
        <v>357</v>
      </c>
    </row>
    <row r="22" spans="1:2" ht="21.6" customHeight="1" x14ac:dyDescent="0.3">
      <c r="A22" s="149" t="s">
        <v>3991</v>
      </c>
      <c r="B22" s="148" t="s">
        <v>3874</v>
      </c>
    </row>
    <row r="23" spans="1:2" ht="21.6" customHeight="1" x14ac:dyDescent="0.3">
      <c r="A23" s="149" t="s">
        <v>3992</v>
      </c>
      <c r="B23" s="148" t="s">
        <v>373</v>
      </c>
    </row>
  </sheetData>
  <mergeCells count="1">
    <mergeCell ref="A4:B4"/>
  </mergeCells>
  <hyperlinks>
    <hyperlink ref="A8" location="'Attachment 1'!A1" display="Attachment 1" xr:uid="{6A32DD8D-0879-49E8-8183-A9DDCB43F103}"/>
    <hyperlink ref="A9" location="'Attachment 2'!A1" display="Attachment 2" xr:uid="{42A5CCA4-FFED-4D8E-B635-711DACC0F525}"/>
    <hyperlink ref="A10" location="'Attachment 3'!A1" display="Attachment 3" xr:uid="{69BED18E-DC3B-475C-89EE-444A0D6AFDF9}"/>
    <hyperlink ref="A11" location="'Attachment 4'!A1" display="Attachment 4" xr:uid="{BC36316E-594F-4DB4-A2F8-8ECBE1BE05B8}"/>
    <hyperlink ref="A12" location="'Attachment 5'!A1" display="Attachment 5" xr:uid="{D422963F-8FBE-4EAF-AC0B-5183FFC50837}"/>
    <hyperlink ref="A13" location="'Attachment 6'!A1" display="Attachment 6" xr:uid="{2E320574-3316-44E4-BE40-B0421943AAE6}"/>
    <hyperlink ref="A14" location="'Attachment 7'!A1" display="Attachment 7" xr:uid="{99FF859A-3E7D-432B-AF5A-38991EA90E00}"/>
    <hyperlink ref="A15" location="'Attachment 8'!A1" display="Attachment 8" xr:uid="{B4BE8E36-19DA-4EA8-B0E7-9A47EB5B2C1C}"/>
    <hyperlink ref="A16" location="'Attachment 9'!A1" display="Attachment 9" xr:uid="{82A80030-124D-4C6F-B7DC-01DD0460660E}"/>
    <hyperlink ref="A17" location="'Attachment 10-Redacted'!A1" display="Attachment 10" xr:uid="{9B0ED711-E2EC-44BE-A2DD-1833D55DB405}"/>
    <hyperlink ref="A18" location="'Attachment 11'!A1" display="Attachment 11" xr:uid="{9CB5E1B1-C95A-46FD-95EC-C34E15BFDB46}"/>
    <hyperlink ref="A19" location="'Attachment 12'!A1" display="Attachment 12" xr:uid="{A02AA718-BAEF-469C-83CD-AB8C18A205A8}"/>
    <hyperlink ref="A20" location="'Attachment 13'!A1" display="Attachment 13" xr:uid="{376E2B85-66C4-4832-9172-7F2436562D9D}"/>
    <hyperlink ref="A21" location="'Attachment 14'!A1" display="Attachment 14" xr:uid="{335A0948-D19A-48BD-B8A5-BFCF796BB270}"/>
    <hyperlink ref="A22" location="'Attachment 15'!A1" display="Attachment 15" xr:uid="{23B33C5B-74C8-412F-A28A-EAD33EBF4F1A}"/>
    <hyperlink ref="A23" location="'Attachment 16'!A1" display="Attachment 16" xr:uid="{43D877B4-4EDE-4F55-A649-F3E06BDE0DB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BD203-180C-495D-AD3A-834EA557289B}">
  <dimension ref="A1:F389"/>
  <sheetViews>
    <sheetView zoomScale="120" zoomScaleNormal="120" workbookViewId="0">
      <selection sqref="A1:XFD1048576"/>
    </sheetView>
  </sheetViews>
  <sheetFormatPr defaultColWidth="8.6640625" defaultRowHeight="13.2" x14ac:dyDescent="0.3"/>
  <cols>
    <col min="1" max="1" width="6.88671875" style="174" bestFit="1" customWidth="1"/>
    <col min="2" max="2" width="25.5546875" style="174" bestFit="1" customWidth="1"/>
    <col min="3" max="3" width="75.5546875" style="174" customWidth="1"/>
    <col min="4" max="4" width="12.44140625" style="174" bestFit="1" customWidth="1"/>
    <col min="5" max="5" width="24.44140625" style="174" bestFit="1" customWidth="1"/>
    <col min="6" max="6" width="33.5546875" style="174" bestFit="1" customWidth="1"/>
    <col min="7" max="16384" width="8.6640625" style="174"/>
  </cols>
  <sheetData>
    <row r="1" spans="1:6" ht="20.399999999999999" x14ac:dyDescent="0.3">
      <c r="A1" s="143" t="s">
        <v>3870</v>
      </c>
      <c r="D1" s="201" t="s">
        <v>3997</v>
      </c>
      <c r="E1" s="202"/>
    </row>
    <row r="3" spans="1:6" s="8" customFormat="1" x14ac:dyDescent="0.3">
      <c r="A3" s="175" t="s">
        <v>40</v>
      </c>
      <c r="B3" s="102" t="s">
        <v>41</v>
      </c>
      <c r="C3" s="102" t="s">
        <v>42</v>
      </c>
      <c r="D3" s="102" t="s">
        <v>281</v>
      </c>
      <c r="E3" s="102" t="s">
        <v>2602</v>
      </c>
      <c r="F3" s="176" t="s">
        <v>2603</v>
      </c>
    </row>
    <row r="4" spans="1:6" ht="26.4" x14ac:dyDescent="0.3">
      <c r="A4" s="177">
        <v>95982</v>
      </c>
      <c r="B4" s="77" t="s">
        <v>2897</v>
      </c>
      <c r="C4" s="77" t="s">
        <v>2898</v>
      </c>
      <c r="D4" s="77" t="s">
        <v>410</v>
      </c>
      <c r="E4" s="77" t="s">
        <v>2899</v>
      </c>
      <c r="F4" s="178" t="s">
        <v>2900</v>
      </c>
    </row>
    <row r="5" spans="1:6" x14ac:dyDescent="0.3">
      <c r="A5" s="177">
        <v>45805</v>
      </c>
      <c r="B5" s="77" t="s">
        <v>2901</v>
      </c>
      <c r="C5" s="77" t="s">
        <v>2902</v>
      </c>
      <c r="D5" s="77" t="s">
        <v>410</v>
      </c>
      <c r="E5" s="77" t="s">
        <v>2903</v>
      </c>
      <c r="F5" s="178" t="s">
        <v>2904</v>
      </c>
    </row>
    <row r="6" spans="1:6" ht="66" x14ac:dyDescent="0.3">
      <c r="A6" s="177">
        <v>45810</v>
      </c>
      <c r="B6" s="77" t="s">
        <v>2905</v>
      </c>
      <c r="C6" s="77" t="s">
        <v>2906</v>
      </c>
      <c r="D6" s="77" t="s">
        <v>410</v>
      </c>
      <c r="E6" s="77" t="s">
        <v>2903</v>
      </c>
      <c r="F6" s="178" t="s">
        <v>2904</v>
      </c>
    </row>
    <row r="7" spans="1:6" ht="26.4" x14ac:dyDescent="0.3">
      <c r="A7" s="177">
        <v>46907</v>
      </c>
      <c r="B7" s="77" t="s">
        <v>2907</v>
      </c>
      <c r="C7" s="77" t="s">
        <v>2908</v>
      </c>
      <c r="D7" s="77" t="s">
        <v>410</v>
      </c>
      <c r="E7" s="77" t="s">
        <v>2909</v>
      </c>
      <c r="F7" s="178" t="s">
        <v>2621</v>
      </c>
    </row>
    <row r="8" spans="1:6" ht="66" x14ac:dyDescent="0.3">
      <c r="A8" s="177">
        <v>46896</v>
      </c>
      <c r="B8" s="77" t="s">
        <v>2910</v>
      </c>
      <c r="C8" s="77" t="s">
        <v>2911</v>
      </c>
      <c r="D8" s="77" t="s">
        <v>410</v>
      </c>
      <c r="E8" s="77" t="s">
        <v>2899</v>
      </c>
      <c r="F8" s="178" t="s">
        <v>2912</v>
      </c>
    </row>
    <row r="9" spans="1:6" ht="26.4" x14ac:dyDescent="0.3">
      <c r="A9" s="177">
        <v>56945</v>
      </c>
      <c r="B9" s="77" t="s">
        <v>2913</v>
      </c>
      <c r="C9" s="77" t="s">
        <v>2914</v>
      </c>
      <c r="D9" s="77" t="s">
        <v>410</v>
      </c>
      <c r="E9" s="77" t="s">
        <v>2899</v>
      </c>
      <c r="F9" s="178" t="s">
        <v>2912</v>
      </c>
    </row>
    <row r="10" spans="1:6" ht="26.4" x14ac:dyDescent="0.3">
      <c r="A10" s="177">
        <v>56946</v>
      </c>
      <c r="B10" s="77" t="s">
        <v>2915</v>
      </c>
      <c r="C10" s="77" t="s">
        <v>2916</v>
      </c>
      <c r="D10" s="77" t="s">
        <v>410</v>
      </c>
      <c r="E10" s="77" t="s">
        <v>2899</v>
      </c>
      <c r="F10" s="178" t="s">
        <v>2912</v>
      </c>
    </row>
    <row r="11" spans="1:6" x14ac:dyDescent="0.3">
      <c r="A11" s="177">
        <v>56947</v>
      </c>
      <c r="B11" s="77" t="s">
        <v>2917</v>
      </c>
      <c r="C11" s="77" t="s">
        <v>2918</v>
      </c>
      <c r="D11" s="77" t="s">
        <v>410</v>
      </c>
      <c r="E11" s="77" t="s">
        <v>2899</v>
      </c>
      <c r="F11" s="178" t="s">
        <v>2912</v>
      </c>
    </row>
    <row r="12" spans="1:6" x14ac:dyDescent="0.3">
      <c r="A12" s="177">
        <v>56948</v>
      </c>
      <c r="B12" s="77" t="s">
        <v>2919</v>
      </c>
      <c r="C12" s="77" t="s">
        <v>2920</v>
      </c>
      <c r="D12" s="77" t="s">
        <v>410</v>
      </c>
      <c r="E12" s="77" t="s">
        <v>2899</v>
      </c>
      <c r="F12" s="178" t="s">
        <v>2912</v>
      </c>
    </row>
    <row r="13" spans="1:6" ht="39.6" x14ac:dyDescent="0.3">
      <c r="A13" s="177">
        <v>56949</v>
      </c>
      <c r="B13" s="77" t="s">
        <v>2921</v>
      </c>
      <c r="C13" s="77" t="s">
        <v>2922</v>
      </c>
      <c r="D13" s="77" t="s">
        <v>410</v>
      </c>
      <c r="E13" s="77" t="s">
        <v>2899</v>
      </c>
      <c r="F13" s="178" t="s">
        <v>2912</v>
      </c>
    </row>
    <row r="14" spans="1:6" ht="79.2" x14ac:dyDescent="0.3">
      <c r="A14" s="177">
        <v>45819</v>
      </c>
      <c r="B14" s="77" t="s">
        <v>2923</v>
      </c>
      <c r="C14" s="77" t="s">
        <v>2924</v>
      </c>
      <c r="D14" s="77" t="s">
        <v>410</v>
      </c>
      <c r="E14" s="77" t="s">
        <v>2925</v>
      </c>
      <c r="F14" s="178" t="s">
        <v>2926</v>
      </c>
    </row>
    <row r="15" spans="1:6" ht="39.6" x14ac:dyDescent="0.3">
      <c r="A15" s="177">
        <v>45820</v>
      </c>
      <c r="B15" s="77" t="s">
        <v>2927</v>
      </c>
      <c r="C15" s="77" t="s">
        <v>2928</v>
      </c>
      <c r="D15" s="77" t="s">
        <v>410</v>
      </c>
      <c r="E15" s="77" t="s">
        <v>2925</v>
      </c>
      <c r="F15" s="178" t="s">
        <v>2926</v>
      </c>
    </row>
    <row r="16" spans="1:6" ht="26.4" x14ac:dyDescent="0.3">
      <c r="A16" s="177">
        <v>46922</v>
      </c>
      <c r="B16" s="77" t="s">
        <v>2929</v>
      </c>
      <c r="C16" s="77" t="s">
        <v>2930</v>
      </c>
      <c r="D16" s="77" t="s">
        <v>410</v>
      </c>
      <c r="E16" s="77" t="s">
        <v>2925</v>
      </c>
      <c r="F16" s="178" t="s">
        <v>2931</v>
      </c>
    </row>
    <row r="17" spans="1:6" ht="26.4" x14ac:dyDescent="0.3">
      <c r="A17" s="177">
        <v>46923</v>
      </c>
      <c r="B17" s="77" t="s">
        <v>2932</v>
      </c>
      <c r="C17" s="77" t="s">
        <v>2933</v>
      </c>
      <c r="D17" s="77" t="s">
        <v>410</v>
      </c>
      <c r="E17" s="77" t="s">
        <v>2925</v>
      </c>
      <c r="F17" s="178" t="s">
        <v>2931</v>
      </c>
    </row>
    <row r="18" spans="1:6" ht="39.6" x14ac:dyDescent="0.3">
      <c r="A18" s="177">
        <v>46924</v>
      </c>
      <c r="B18" s="77" t="s">
        <v>2934</v>
      </c>
      <c r="C18" s="77" t="s">
        <v>2935</v>
      </c>
      <c r="D18" s="77" t="s">
        <v>410</v>
      </c>
      <c r="E18" s="77" t="s">
        <v>2925</v>
      </c>
      <c r="F18" s="178" t="s">
        <v>2931</v>
      </c>
    </row>
    <row r="19" spans="1:6" ht="26.4" x14ac:dyDescent="0.3">
      <c r="A19" s="177">
        <v>46925</v>
      </c>
      <c r="B19" s="77" t="s">
        <v>2936</v>
      </c>
      <c r="C19" s="77" t="s">
        <v>2937</v>
      </c>
      <c r="D19" s="77" t="s">
        <v>410</v>
      </c>
      <c r="E19" s="77" t="s">
        <v>2925</v>
      </c>
      <c r="F19" s="178" t="s">
        <v>2931</v>
      </c>
    </row>
    <row r="20" spans="1:6" ht="39.6" x14ac:dyDescent="0.3">
      <c r="A20" s="177">
        <v>46926</v>
      </c>
      <c r="B20" s="77" t="s">
        <v>2938</v>
      </c>
      <c r="C20" s="77" t="s">
        <v>2939</v>
      </c>
      <c r="D20" s="77" t="s">
        <v>410</v>
      </c>
      <c r="E20" s="77" t="s">
        <v>2925</v>
      </c>
      <c r="F20" s="178" t="s">
        <v>2931</v>
      </c>
    </row>
    <row r="21" spans="1:6" ht="26.4" x14ac:dyDescent="0.3">
      <c r="A21" s="177">
        <v>46930</v>
      </c>
      <c r="B21" s="77" t="s">
        <v>2940</v>
      </c>
      <c r="C21" s="77" t="s">
        <v>2941</v>
      </c>
      <c r="D21" s="77" t="s">
        <v>410</v>
      </c>
      <c r="E21" s="77" t="s">
        <v>2925</v>
      </c>
      <c r="F21" s="178" t="s">
        <v>2931</v>
      </c>
    </row>
    <row r="22" spans="1:6" ht="39.6" x14ac:dyDescent="0.3">
      <c r="A22" s="177">
        <v>46932</v>
      </c>
      <c r="B22" s="77" t="s">
        <v>2942</v>
      </c>
      <c r="C22" s="77" t="s">
        <v>2943</v>
      </c>
      <c r="D22" s="77" t="s">
        <v>410</v>
      </c>
      <c r="E22" s="77" t="s">
        <v>2925</v>
      </c>
      <c r="F22" s="178" t="s">
        <v>2931</v>
      </c>
    </row>
    <row r="23" spans="1:6" ht="39.6" x14ac:dyDescent="0.3">
      <c r="A23" s="177">
        <v>46060</v>
      </c>
      <c r="B23" s="77" t="s">
        <v>2944</v>
      </c>
      <c r="C23" s="77" t="s">
        <v>2945</v>
      </c>
      <c r="D23" s="77" t="s">
        <v>410</v>
      </c>
      <c r="E23" s="77" t="s">
        <v>2925</v>
      </c>
      <c r="F23" s="178" t="s">
        <v>2821</v>
      </c>
    </row>
    <row r="24" spans="1:6" ht="26.4" x14ac:dyDescent="0.3">
      <c r="A24" s="177">
        <v>45834</v>
      </c>
      <c r="B24" s="77" t="s">
        <v>2946</v>
      </c>
      <c r="C24" s="77" t="s">
        <v>2947</v>
      </c>
      <c r="D24" s="77" t="s">
        <v>410</v>
      </c>
      <c r="E24" s="77" t="s">
        <v>2899</v>
      </c>
      <c r="F24" s="178" t="s">
        <v>2640</v>
      </c>
    </row>
    <row r="25" spans="1:6" ht="39.6" x14ac:dyDescent="0.3">
      <c r="A25" s="177">
        <v>45835</v>
      </c>
      <c r="B25" s="77" t="s">
        <v>2948</v>
      </c>
      <c r="C25" s="77" t="s">
        <v>2949</v>
      </c>
      <c r="D25" s="77" t="s">
        <v>410</v>
      </c>
      <c r="E25" s="77" t="s">
        <v>2899</v>
      </c>
      <c r="F25" s="178" t="s">
        <v>2640</v>
      </c>
    </row>
    <row r="26" spans="1:6" ht="52.8" x14ac:dyDescent="0.3">
      <c r="A26" s="177">
        <v>45841</v>
      </c>
      <c r="B26" s="77" t="s">
        <v>2950</v>
      </c>
      <c r="C26" s="77" t="s">
        <v>2951</v>
      </c>
      <c r="D26" s="77" t="s">
        <v>410</v>
      </c>
      <c r="E26" s="77" t="s">
        <v>2899</v>
      </c>
      <c r="F26" s="178" t="s">
        <v>2640</v>
      </c>
    </row>
    <row r="27" spans="1:6" ht="39.6" x14ac:dyDescent="0.3">
      <c r="A27" s="177">
        <v>45842</v>
      </c>
      <c r="B27" s="77" t="s">
        <v>2952</v>
      </c>
      <c r="C27" s="77" t="s">
        <v>2953</v>
      </c>
      <c r="D27" s="77" t="s">
        <v>410</v>
      </c>
      <c r="E27" s="77" t="s">
        <v>2899</v>
      </c>
      <c r="F27" s="178" t="s">
        <v>2640</v>
      </c>
    </row>
    <row r="28" spans="1:6" ht="39.6" x14ac:dyDescent="0.3">
      <c r="A28" s="177">
        <v>45844</v>
      </c>
      <c r="B28" s="77" t="s">
        <v>2954</v>
      </c>
      <c r="C28" s="77" t="s">
        <v>2955</v>
      </c>
      <c r="D28" s="77" t="s">
        <v>410</v>
      </c>
      <c r="E28" s="77" t="s">
        <v>2899</v>
      </c>
      <c r="F28" s="178" t="s">
        <v>2640</v>
      </c>
    </row>
    <row r="29" spans="1:6" ht="26.4" x14ac:dyDescent="0.3">
      <c r="A29" s="177">
        <v>95975</v>
      </c>
      <c r="B29" s="77" t="s">
        <v>2956</v>
      </c>
      <c r="C29" s="77" t="s">
        <v>2957</v>
      </c>
      <c r="D29" s="77" t="s">
        <v>410</v>
      </c>
      <c r="E29" s="77" t="s">
        <v>2899</v>
      </c>
      <c r="F29" s="178" t="s">
        <v>2958</v>
      </c>
    </row>
    <row r="30" spans="1:6" ht="79.2" x14ac:dyDescent="0.3">
      <c r="A30" s="177">
        <v>95976</v>
      </c>
      <c r="B30" s="77" t="s">
        <v>2959</v>
      </c>
      <c r="C30" s="77" t="s">
        <v>2960</v>
      </c>
      <c r="D30" s="77" t="s">
        <v>410</v>
      </c>
      <c r="E30" s="77" t="s">
        <v>2899</v>
      </c>
      <c r="F30" s="178" t="s">
        <v>2958</v>
      </c>
    </row>
    <row r="31" spans="1:6" ht="66" x14ac:dyDescent="0.3">
      <c r="A31" s="177">
        <v>95977</v>
      </c>
      <c r="B31" s="77" t="s">
        <v>2961</v>
      </c>
      <c r="C31" s="77" t="s">
        <v>2962</v>
      </c>
      <c r="D31" s="77" t="s">
        <v>410</v>
      </c>
      <c r="E31" s="77" t="s">
        <v>2899</v>
      </c>
      <c r="F31" s="178" t="s">
        <v>2958</v>
      </c>
    </row>
    <row r="32" spans="1:6" ht="26.4" x14ac:dyDescent="0.3">
      <c r="A32" s="177">
        <v>45849</v>
      </c>
      <c r="B32" s="77" t="s">
        <v>2963</v>
      </c>
      <c r="C32" s="77" t="s">
        <v>2964</v>
      </c>
      <c r="D32" s="77" t="s">
        <v>410</v>
      </c>
      <c r="E32" s="77" t="s">
        <v>2899</v>
      </c>
      <c r="F32" s="178" t="s">
        <v>2958</v>
      </c>
    </row>
    <row r="33" spans="1:6" ht="52.8" x14ac:dyDescent="0.3">
      <c r="A33" s="177">
        <v>45850</v>
      </c>
      <c r="B33" s="77" t="s">
        <v>2965</v>
      </c>
      <c r="C33" s="77" t="s">
        <v>2966</v>
      </c>
      <c r="D33" s="77" t="s">
        <v>410</v>
      </c>
      <c r="E33" s="77" t="s">
        <v>2899</v>
      </c>
      <c r="F33" s="178" t="s">
        <v>2958</v>
      </c>
    </row>
    <row r="34" spans="1:6" ht="26.4" x14ac:dyDescent="0.3">
      <c r="A34" s="177">
        <v>45852</v>
      </c>
      <c r="B34" s="77" t="s">
        <v>2967</v>
      </c>
      <c r="C34" s="77" t="s">
        <v>2968</v>
      </c>
      <c r="D34" s="77" t="s">
        <v>410</v>
      </c>
      <c r="E34" s="77" t="s">
        <v>2899</v>
      </c>
      <c r="F34" s="178" t="s">
        <v>2958</v>
      </c>
    </row>
    <row r="35" spans="1:6" x14ac:dyDescent="0.3">
      <c r="A35" s="177">
        <v>46888</v>
      </c>
      <c r="B35" s="77" t="s">
        <v>2969</v>
      </c>
      <c r="C35" s="77" t="s">
        <v>2970</v>
      </c>
      <c r="D35" s="77" t="s">
        <v>410</v>
      </c>
      <c r="E35" s="77" t="s">
        <v>2899</v>
      </c>
      <c r="F35" s="178" t="s">
        <v>2971</v>
      </c>
    </row>
    <row r="36" spans="1:6" ht="26.4" x14ac:dyDescent="0.3">
      <c r="A36" s="177">
        <v>46889</v>
      </c>
      <c r="B36" s="77" t="s">
        <v>2972</v>
      </c>
      <c r="C36" s="77" t="s">
        <v>2973</v>
      </c>
      <c r="D36" s="77" t="s">
        <v>410</v>
      </c>
      <c r="E36" s="77" t="s">
        <v>2899</v>
      </c>
      <c r="F36" s="178" t="s">
        <v>2971</v>
      </c>
    </row>
    <row r="37" spans="1:6" ht="79.2" x14ac:dyDescent="0.3">
      <c r="A37" s="177">
        <v>46893</v>
      </c>
      <c r="B37" s="77" t="s">
        <v>2974</v>
      </c>
      <c r="C37" s="77" t="s">
        <v>2975</v>
      </c>
      <c r="D37" s="77" t="s">
        <v>410</v>
      </c>
      <c r="E37" s="77" t="s">
        <v>2899</v>
      </c>
      <c r="F37" s="178" t="s">
        <v>2971</v>
      </c>
    </row>
    <row r="38" spans="1:6" ht="66" x14ac:dyDescent="0.3">
      <c r="A38" s="177">
        <v>59903</v>
      </c>
      <c r="B38" s="77" t="s">
        <v>2976</v>
      </c>
      <c r="C38" s="77" t="s">
        <v>2977</v>
      </c>
      <c r="D38" s="77" t="s">
        <v>410</v>
      </c>
      <c r="E38" s="77" t="s">
        <v>2899</v>
      </c>
      <c r="F38" s="178" t="s">
        <v>2971</v>
      </c>
    </row>
    <row r="39" spans="1:6" ht="52.8" x14ac:dyDescent="0.3">
      <c r="A39" s="177">
        <v>59915</v>
      </c>
      <c r="B39" s="77" t="s">
        <v>2978</v>
      </c>
      <c r="C39" s="77" t="s">
        <v>2979</v>
      </c>
      <c r="D39" s="77" t="s">
        <v>410</v>
      </c>
      <c r="E39" s="77" t="s">
        <v>2899</v>
      </c>
      <c r="F39" s="178" t="s">
        <v>2971</v>
      </c>
    </row>
    <row r="40" spans="1:6" ht="26.4" x14ac:dyDescent="0.3">
      <c r="A40" s="177">
        <v>45827</v>
      </c>
      <c r="B40" s="77" t="s">
        <v>2980</v>
      </c>
      <c r="C40" s="77" t="s">
        <v>2981</v>
      </c>
      <c r="D40" s="77" t="s">
        <v>410</v>
      </c>
      <c r="E40" s="77" t="s">
        <v>2909</v>
      </c>
      <c r="F40" s="178" t="s">
        <v>2613</v>
      </c>
    </row>
    <row r="41" spans="1:6" ht="26.4" x14ac:dyDescent="0.3">
      <c r="A41" s="177">
        <v>46897</v>
      </c>
      <c r="B41" s="77" t="s">
        <v>2982</v>
      </c>
      <c r="C41" s="77" t="s">
        <v>2983</v>
      </c>
      <c r="D41" s="77" t="s">
        <v>410</v>
      </c>
      <c r="E41" s="77" t="s">
        <v>2909</v>
      </c>
      <c r="F41" s="178" t="s">
        <v>2621</v>
      </c>
    </row>
    <row r="42" spans="1:6" ht="26.4" x14ac:dyDescent="0.3">
      <c r="A42" s="177">
        <v>59926</v>
      </c>
      <c r="B42" s="77" t="s">
        <v>2984</v>
      </c>
      <c r="C42" s="77" t="s">
        <v>2985</v>
      </c>
      <c r="D42" s="77" t="s">
        <v>410</v>
      </c>
      <c r="E42" s="77" t="s">
        <v>2909</v>
      </c>
      <c r="F42" s="178" t="s">
        <v>2621</v>
      </c>
    </row>
    <row r="43" spans="1:6" ht="26.4" x14ac:dyDescent="0.3">
      <c r="A43" s="177">
        <v>59929</v>
      </c>
      <c r="B43" s="77" t="s">
        <v>2986</v>
      </c>
      <c r="C43" s="77" t="s">
        <v>2987</v>
      </c>
      <c r="D43" s="77" t="s">
        <v>410</v>
      </c>
      <c r="E43" s="77" t="s">
        <v>2909</v>
      </c>
      <c r="F43" s="178" t="s">
        <v>2621</v>
      </c>
    </row>
    <row r="44" spans="1:6" ht="26.4" x14ac:dyDescent="0.3">
      <c r="A44" s="177">
        <v>59930</v>
      </c>
      <c r="B44" s="77" t="s">
        <v>2988</v>
      </c>
      <c r="C44" s="77" t="s">
        <v>2989</v>
      </c>
      <c r="D44" s="77" t="s">
        <v>410</v>
      </c>
      <c r="E44" s="77" t="s">
        <v>2909</v>
      </c>
      <c r="F44" s="178" t="s">
        <v>2621</v>
      </c>
    </row>
    <row r="45" spans="1:6" x14ac:dyDescent="0.3">
      <c r="A45" s="177">
        <v>46899</v>
      </c>
      <c r="B45" s="77" t="s">
        <v>2990</v>
      </c>
      <c r="C45" s="77" t="s">
        <v>2991</v>
      </c>
      <c r="D45" s="77" t="s">
        <v>410</v>
      </c>
      <c r="E45" s="77" t="s">
        <v>2909</v>
      </c>
      <c r="F45" s="178" t="s">
        <v>2621</v>
      </c>
    </row>
    <row r="46" spans="1:6" x14ac:dyDescent="0.3">
      <c r="A46" s="177">
        <v>46900</v>
      </c>
      <c r="B46" s="77" t="s">
        <v>2992</v>
      </c>
      <c r="C46" s="77" t="s">
        <v>2993</v>
      </c>
      <c r="D46" s="77" t="s">
        <v>410</v>
      </c>
      <c r="E46" s="77" t="s">
        <v>2909</v>
      </c>
      <c r="F46" s="178" t="s">
        <v>2621</v>
      </c>
    </row>
    <row r="47" spans="1:6" x14ac:dyDescent="0.3">
      <c r="A47" s="177">
        <v>46901</v>
      </c>
      <c r="B47" s="77" t="s">
        <v>2994</v>
      </c>
      <c r="C47" s="77" t="s">
        <v>2995</v>
      </c>
      <c r="D47" s="77" t="s">
        <v>410</v>
      </c>
      <c r="E47" s="77" t="s">
        <v>2909</v>
      </c>
      <c r="F47" s="178" t="s">
        <v>2621</v>
      </c>
    </row>
    <row r="48" spans="1:6" ht="26.4" x14ac:dyDescent="0.3">
      <c r="A48" s="177">
        <v>46906</v>
      </c>
      <c r="B48" s="77" t="s">
        <v>2996</v>
      </c>
      <c r="C48" s="77" t="s">
        <v>2997</v>
      </c>
      <c r="D48" s="77" t="s">
        <v>410</v>
      </c>
      <c r="E48" s="77" t="s">
        <v>2909</v>
      </c>
      <c r="F48" s="178" t="s">
        <v>2621</v>
      </c>
    </row>
    <row r="49" spans="1:6" ht="26.4" x14ac:dyDescent="0.3">
      <c r="A49" s="177">
        <v>59932</v>
      </c>
      <c r="B49" s="77" t="s">
        <v>2998</v>
      </c>
      <c r="C49" s="77" t="s">
        <v>2999</v>
      </c>
      <c r="D49" s="77" t="s">
        <v>410</v>
      </c>
      <c r="E49" s="77" t="s">
        <v>2909</v>
      </c>
      <c r="F49" s="178" t="s">
        <v>2621</v>
      </c>
    </row>
    <row r="50" spans="1:6" x14ac:dyDescent="0.3">
      <c r="A50" s="177">
        <v>46908</v>
      </c>
      <c r="B50" s="77" t="s">
        <v>3000</v>
      </c>
      <c r="C50" s="77" t="s">
        <v>3001</v>
      </c>
      <c r="D50" s="77" t="s">
        <v>410</v>
      </c>
      <c r="E50" s="77" t="s">
        <v>2909</v>
      </c>
      <c r="F50" s="178" t="s">
        <v>2621</v>
      </c>
    </row>
    <row r="51" spans="1:6" ht="26.4" x14ac:dyDescent="0.3">
      <c r="A51" s="177">
        <v>46909</v>
      </c>
      <c r="B51" s="77" t="s">
        <v>3002</v>
      </c>
      <c r="C51" s="77" t="s">
        <v>3003</v>
      </c>
      <c r="D51" s="77" t="s">
        <v>410</v>
      </c>
      <c r="E51" s="77" t="s">
        <v>2909</v>
      </c>
      <c r="F51" s="178" t="s">
        <v>2621</v>
      </c>
    </row>
    <row r="52" spans="1:6" ht="26.4" x14ac:dyDescent="0.3">
      <c r="A52" s="177">
        <v>46911</v>
      </c>
      <c r="B52" s="77" t="s">
        <v>3004</v>
      </c>
      <c r="C52" s="77" t="s">
        <v>3005</v>
      </c>
      <c r="D52" s="77" t="s">
        <v>410</v>
      </c>
      <c r="E52" s="77" t="s">
        <v>2909</v>
      </c>
      <c r="F52" s="178" t="s">
        <v>2621</v>
      </c>
    </row>
    <row r="53" spans="1:6" ht="26.4" x14ac:dyDescent="0.3">
      <c r="A53" s="177">
        <v>59934</v>
      </c>
      <c r="B53" s="77" t="s">
        <v>3006</v>
      </c>
      <c r="C53" s="77" t="s">
        <v>3007</v>
      </c>
      <c r="D53" s="77" t="s">
        <v>410</v>
      </c>
      <c r="E53" s="77" t="s">
        <v>2909</v>
      </c>
      <c r="F53" s="178" t="s">
        <v>2621</v>
      </c>
    </row>
    <row r="54" spans="1:6" ht="26.4" x14ac:dyDescent="0.3">
      <c r="A54" s="177">
        <v>59935</v>
      </c>
      <c r="B54" s="77" t="s">
        <v>3008</v>
      </c>
      <c r="C54" s="77" t="s">
        <v>3009</v>
      </c>
      <c r="D54" s="77" t="s">
        <v>410</v>
      </c>
      <c r="E54" s="77" t="s">
        <v>2909</v>
      </c>
      <c r="F54" s="178" t="s">
        <v>2621</v>
      </c>
    </row>
    <row r="55" spans="1:6" ht="26.4" x14ac:dyDescent="0.3">
      <c r="A55" s="177">
        <v>59936</v>
      </c>
      <c r="B55" s="77" t="s">
        <v>3010</v>
      </c>
      <c r="C55" s="77" t="s">
        <v>3011</v>
      </c>
      <c r="D55" s="77" t="s">
        <v>410</v>
      </c>
      <c r="E55" s="77" t="s">
        <v>2909</v>
      </c>
      <c r="F55" s="178" t="s">
        <v>2621</v>
      </c>
    </row>
    <row r="56" spans="1:6" ht="26.4" x14ac:dyDescent="0.3">
      <c r="A56" s="177">
        <v>46085</v>
      </c>
      <c r="B56" s="77" t="s">
        <v>3012</v>
      </c>
      <c r="C56" s="77" t="s">
        <v>3013</v>
      </c>
      <c r="D56" s="77" t="s">
        <v>410</v>
      </c>
      <c r="E56" s="77" t="s">
        <v>2909</v>
      </c>
      <c r="F56" s="178" t="s">
        <v>3014</v>
      </c>
    </row>
    <row r="57" spans="1:6" ht="39.6" x14ac:dyDescent="0.3">
      <c r="A57" s="177">
        <v>46086</v>
      </c>
      <c r="B57" s="77" t="s">
        <v>3015</v>
      </c>
      <c r="C57" s="77" t="s">
        <v>3016</v>
      </c>
      <c r="D57" s="77" t="s">
        <v>410</v>
      </c>
      <c r="E57" s="77" t="s">
        <v>2909</v>
      </c>
      <c r="F57" s="178" t="s">
        <v>3014</v>
      </c>
    </row>
    <row r="58" spans="1:6" ht="26.4" x14ac:dyDescent="0.3">
      <c r="A58" s="177">
        <v>46088</v>
      </c>
      <c r="B58" s="77" t="s">
        <v>3017</v>
      </c>
      <c r="C58" s="77" t="s">
        <v>3018</v>
      </c>
      <c r="D58" s="77" t="s">
        <v>410</v>
      </c>
      <c r="E58" s="77" t="s">
        <v>2909</v>
      </c>
      <c r="F58" s="178" t="s">
        <v>3014</v>
      </c>
    </row>
    <row r="59" spans="1:6" ht="39.6" x14ac:dyDescent="0.3">
      <c r="A59" s="177">
        <v>46089</v>
      </c>
      <c r="B59" s="77" t="s">
        <v>3019</v>
      </c>
      <c r="C59" s="77" t="s">
        <v>3020</v>
      </c>
      <c r="D59" s="77" t="s">
        <v>410</v>
      </c>
      <c r="E59" s="77" t="s">
        <v>2909</v>
      </c>
      <c r="F59" s="178" t="s">
        <v>3014</v>
      </c>
    </row>
    <row r="60" spans="1:6" ht="26.4" x14ac:dyDescent="0.3">
      <c r="A60" s="177">
        <v>46094</v>
      </c>
      <c r="B60" s="77" t="s">
        <v>3021</v>
      </c>
      <c r="C60" s="77" t="s">
        <v>3022</v>
      </c>
      <c r="D60" s="77" t="s">
        <v>410</v>
      </c>
      <c r="E60" s="77" t="s">
        <v>2909</v>
      </c>
      <c r="F60" s="178" t="s">
        <v>3014</v>
      </c>
    </row>
    <row r="61" spans="1:6" ht="39.6" x14ac:dyDescent="0.3">
      <c r="A61" s="177">
        <v>46095</v>
      </c>
      <c r="B61" s="77" t="s">
        <v>3023</v>
      </c>
      <c r="C61" s="77" t="s">
        <v>3024</v>
      </c>
      <c r="D61" s="77" t="s">
        <v>410</v>
      </c>
      <c r="E61" s="77" t="s">
        <v>2909</v>
      </c>
      <c r="F61" s="178" t="s">
        <v>3014</v>
      </c>
    </row>
    <row r="62" spans="1:6" ht="26.4" x14ac:dyDescent="0.3">
      <c r="A62" s="177">
        <v>46096</v>
      </c>
      <c r="B62" s="77" t="s">
        <v>3025</v>
      </c>
      <c r="C62" s="77" t="s">
        <v>3026</v>
      </c>
      <c r="D62" s="77" t="s">
        <v>410</v>
      </c>
      <c r="E62" s="77" t="s">
        <v>2909</v>
      </c>
      <c r="F62" s="178" t="s">
        <v>3014</v>
      </c>
    </row>
    <row r="63" spans="1:6" ht="26.4" x14ac:dyDescent="0.3">
      <c r="A63" s="177">
        <v>46098</v>
      </c>
      <c r="B63" s="77" t="s">
        <v>3027</v>
      </c>
      <c r="C63" s="77" t="s">
        <v>3028</v>
      </c>
      <c r="D63" s="77" t="s">
        <v>410</v>
      </c>
      <c r="E63" s="77" t="s">
        <v>2909</v>
      </c>
      <c r="F63" s="178" t="s">
        <v>3014</v>
      </c>
    </row>
    <row r="64" spans="1:6" ht="26.4" x14ac:dyDescent="0.3">
      <c r="A64" s="177">
        <v>46103</v>
      </c>
      <c r="B64" s="77" t="s">
        <v>3029</v>
      </c>
      <c r="C64" s="77" t="s">
        <v>3030</v>
      </c>
      <c r="D64" s="77" t="s">
        <v>410</v>
      </c>
      <c r="E64" s="77" t="s">
        <v>2909</v>
      </c>
      <c r="F64" s="178" t="s">
        <v>3014</v>
      </c>
    </row>
    <row r="65" spans="1:6" ht="52.8" x14ac:dyDescent="0.3">
      <c r="A65" s="177">
        <v>46108</v>
      </c>
      <c r="B65" s="77" t="s">
        <v>3031</v>
      </c>
      <c r="C65" s="77" t="s">
        <v>3032</v>
      </c>
      <c r="D65" s="77" t="s">
        <v>410</v>
      </c>
      <c r="E65" s="77" t="s">
        <v>2909</v>
      </c>
      <c r="F65" s="178" t="s">
        <v>3014</v>
      </c>
    </row>
    <row r="66" spans="1:6" ht="79.2" x14ac:dyDescent="0.3">
      <c r="A66" s="177">
        <v>59921</v>
      </c>
      <c r="B66" s="77" t="s">
        <v>3033</v>
      </c>
      <c r="C66" s="77" t="s">
        <v>3034</v>
      </c>
      <c r="D66" s="77" t="s">
        <v>410</v>
      </c>
      <c r="E66" s="77" t="s">
        <v>2909</v>
      </c>
      <c r="F66" s="178" t="s">
        <v>3014</v>
      </c>
    </row>
    <row r="67" spans="1:6" ht="79.2" x14ac:dyDescent="0.3">
      <c r="A67" s="177">
        <v>59922</v>
      </c>
      <c r="B67" s="77" t="s">
        <v>3035</v>
      </c>
      <c r="C67" s="77" t="s">
        <v>3036</v>
      </c>
      <c r="D67" s="77" t="s">
        <v>410</v>
      </c>
      <c r="E67" s="77" t="s">
        <v>2909</v>
      </c>
      <c r="F67" s="178" t="s">
        <v>3014</v>
      </c>
    </row>
    <row r="68" spans="1:6" ht="26.4" x14ac:dyDescent="0.3">
      <c r="A68" s="177">
        <v>99196</v>
      </c>
      <c r="B68" s="77" t="s">
        <v>3037</v>
      </c>
      <c r="C68" s="77" t="s">
        <v>3038</v>
      </c>
      <c r="D68" s="77" t="s">
        <v>410</v>
      </c>
      <c r="E68" s="77" t="s">
        <v>2909</v>
      </c>
      <c r="F68" s="178" t="s">
        <v>3014</v>
      </c>
    </row>
    <row r="69" spans="1:6" ht="26.4" x14ac:dyDescent="0.3">
      <c r="A69" s="177">
        <v>46148</v>
      </c>
      <c r="B69" s="77" t="s">
        <v>3039</v>
      </c>
      <c r="C69" s="77" t="s">
        <v>3040</v>
      </c>
      <c r="D69" s="77" t="s">
        <v>410</v>
      </c>
      <c r="E69" s="77" t="s">
        <v>2909</v>
      </c>
      <c r="F69" s="178" t="s">
        <v>3014</v>
      </c>
    </row>
    <row r="70" spans="1:6" ht="26.4" x14ac:dyDescent="0.3">
      <c r="A70" s="177">
        <v>46149</v>
      </c>
      <c r="B70" s="77" t="s">
        <v>3041</v>
      </c>
      <c r="C70" s="77" t="s">
        <v>3042</v>
      </c>
      <c r="D70" s="77" t="s">
        <v>410</v>
      </c>
      <c r="E70" s="77" t="s">
        <v>2909</v>
      </c>
      <c r="F70" s="178" t="s">
        <v>3014</v>
      </c>
    </row>
    <row r="71" spans="1:6" x14ac:dyDescent="0.3">
      <c r="A71" s="177">
        <v>46150</v>
      </c>
      <c r="B71" s="77" t="s">
        <v>3043</v>
      </c>
      <c r="C71" s="77" t="s">
        <v>3044</v>
      </c>
      <c r="D71" s="77" t="s">
        <v>410</v>
      </c>
      <c r="E71" s="77" t="s">
        <v>2909</v>
      </c>
      <c r="F71" s="178" t="s">
        <v>3014</v>
      </c>
    </row>
    <row r="72" spans="1:6" ht="26.4" x14ac:dyDescent="0.3">
      <c r="A72" s="177">
        <v>46152</v>
      </c>
      <c r="B72" s="77" t="s">
        <v>3045</v>
      </c>
      <c r="C72" s="77" t="s">
        <v>3046</v>
      </c>
      <c r="D72" s="77" t="s">
        <v>410</v>
      </c>
      <c r="E72" s="77" t="s">
        <v>2909</v>
      </c>
      <c r="F72" s="178" t="s">
        <v>3014</v>
      </c>
    </row>
    <row r="73" spans="1:6" ht="26.4" x14ac:dyDescent="0.3">
      <c r="A73" s="177">
        <v>59906</v>
      </c>
      <c r="B73" s="77" t="s">
        <v>3047</v>
      </c>
      <c r="C73" s="77" t="s">
        <v>3048</v>
      </c>
      <c r="D73" s="77" t="s">
        <v>410</v>
      </c>
      <c r="E73" s="77" t="s">
        <v>2909</v>
      </c>
      <c r="F73" s="178" t="s">
        <v>3014</v>
      </c>
    </row>
    <row r="74" spans="1:6" ht="39.6" x14ac:dyDescent="0.3">
      <c r="A74" s="177">
        <v>59907</v>
      </c>
      <c r="B74" s="77" t="s">
        <v>3049</v>
      </c>
      <c r="C74" s="77" t="s">
        <v>3050</v>
      </c>
      <c r="D74" s="77" t="s">
        <v>410</v>
      </c>
      <c r="E74" s="77" t="s">
        <v>2909</v>
      </c>
      <c r="F74" s="178" t="s">
        <v>3014</v>
      </c>
    </row>
    <row r="75" spans="1:6" ht="39.6" x14ac:dyDescent="0.3">
      <c r="A75" s="177">
        <v>130319</v>
      </c>
      <c r="B75" s="77" t="s">
        <v>3051</v>
      </c>
      <c r="C75" s="77" t="s">
        <v>3052</v>
      </c>
      <c r="D75" s="77" t="s">
        <v>410</v>
      </c>
      <c r="E75" s="77" t="s">
        <v>2899</v>
      </c>
      <c r="F75" s="178" t="s">
        <v>2900</v>
      </c>
    </row>
    <row r="76" spans="1:6" ht="52.8" x14ac:dyDescent="0.3">
      <c r="A76" s="177">
        <v>130326</v>
      </c>
      <c r="B76" s="77" t="s">
        <v>3053</v>
      </c>
      <c r="C76" s="77" t="s">
        <v>3054</v>
      </c>
      <c r="D76" s="77" t="s">
        <v>410</v>
      </c>
      <c r="E76" s="77" t="s">
        <v>3055</v>
      </c>
      <c r="F76" s="178" t="s">
        <v>2825</v>
      </c>
    </row>
    <row r="77" spans="1:6" ht="52.8" x14ac:dyDescent="0.3">
      <c r="A77" s="177">
        <v>130348</v>
      </c>
      <c r="B77" s="77" t="s">
        <v>3056</v>
      </c>
      <c r="C77" s="77" t="s">
        <v>3057</v>
      </c>
      <c r="D77" s="77" t="s">
        <v>410</v>
      </c>
      <c r="E77" s="77" t="s">
        <v>2925</v>
      </c>
      <c r="F77" s="178" t="s">
        <v>2931</v>
      </c>
    </row>
    <row r="78" spans="1:6" ht="26.4" x14ac:dyDescent="0.3">
      <c r="A78" s="177">
        <v>130350</v>
      </c>
      <c r="B78" s="77" t="s">
        <v>3058</v>
      </c>
      <c r="C78" s="77" t="s">
        <v>3059</v>
      </c>
      <c r="D78" s="77" t="s">
        <v>410</v>
      </c>
      <c r="E78" s="77" t="s">
        <v>2925</v>
      </c>
      <c r="F78" s="178" t="s">
        <v>2931</v>
      </c>
    </row>
    <row r="79" spans="1:6" ht="39.6" x14ac:dyDescent="0.3">
      <c r="A79" s="177">
        <v>130352</v>
      </c>
      <c r="B79" s="77" t="s">
        <v>3060</v>
      </c>
      <c r="C79" s="77" t="s">
        <v>3061</v>
      </c>
      <c r="D79" s="77" t="s">
        <v>410</v>
      </c>
      <c r="E79" s="77" t="s">
        <v>2925</v>
      </c>
      <c r="F79" s="178" t="s">
        <v>2931</v>
      </c>
    </row>
    <row r="80" spans="1:6" ht="92.4" x14ac:dyDescent="0.3">
      <c r="A80" s="177">
        <v>130353</v>
      </c>
      <c r="B80" s="77" t="s">
        <v>3062</v>
      </c>
      <c r="C80" s="77" t="s">
        <v>3063</v>
      </c>
      <c r="D80" s="77" t="s">
        <v>410</v>
      </c>
      <c r="E80" s="77" t="s">
        <v>2925</v>
      </c>
      <c r="F80" s="178" t="s">
        <v>2931</v>
      </c>
    </row>
    <row r="81" spans="1:6" ht="79.2" x14ac:dyDescent="0.3">
      <c r="A81" s="177">
        <v>130374</v>
      </c>
      <c r="B81" s="77" t="s">
        <v>3064</v>
      </c>
      <c r="C81" s="77" t="s">
        <v>3065</v>
      </c>
      <c r="D81" s="77" t="s">
        <v>410</v>
      </c>
      <c r="E81" s="77" t="s">
        <v>2925</v>
      </c>
      <c r="F81" s="178" t="s">
        <v>2931</v>
      </c>
    </row>
    <row r="82" spans="1:6" ht="66" x14ac:dyDescent="0.3">
      <c r="A82" s="177">
        <v>130375</v>
      </c>
      <c r="B82" s="77" t="s">
        <v>3066</v>
      </c>
      <c r="C82" s="77" t="s">
        <v>3067</v>
      </c>
      <c r="D82" s="77" t="s">
        <v>410</v>
      </c>
      <c r="E82" s="77" t="s">
        <v>2925</v>
      </c>
      <c r="F82" s="178" t="s">
        <v>2931</v>
      </c>
    </row>
    <row r="83" spans="1:6" ht="79.2" x14ac:dyDescent="0.3">
      <c r="A83" s="177">
        <v>130376</v>
      </c>
      <c r="B83" s="77" t="s">
        <v>3068</v>
      </c>
      <c r="C83" s="77" t="s">
        <v>3069</v>
      </c>
      <c r="D83" s="77" t="s">
        <v>410</v>
      </c>
      <c r="E83" s="77" t="s">
        <v>2925</v>
      </c>
      <c r="F83" s="178" t="s">
        <v>2931</v>
      </c>
    </row>
    <row r="84" spans="1:6" ht="26.4" x14ac:dyDescent="0.3">
      <c r="A84" s="177">
        <v>130379</v>
      </c>
      <c r="B84" s="77" t="s">
        <v>3070</v>
      </c>
      <c r="C84" s="77" t="s">
        <v>3071</v>
      </c>
      <c r="D84" s="77" t="s">
        <v>410</v>
      </c>
      <c r="E84" s="77" t="s">
        <v>2925</v>
      </c>
      <c r="F84" s="178" t="s">
        <v>2931</v>
      </c>
    </row>
    <row r="85" spans="1:6" ht="52.8" x14ac:dyDescent="0.3">
      <c r="A85" s="177">
        <v>130384</v>
      </c>
      <c r="B85" s="77" t="s">
        <v>3072</v>
      </c>
      <c r="C85" s="77" t="s">
        <v>3073</v>
      </c>
      <c r="D85" s="77" t="s">
        <v>410</v>
      </c>
      <c r="E85" s="77" t="s">
        <v>2925</v>
      </c>
      <c r="F85" s="178" t="s">
        <v>2931</v>
      </c>
    </row>
    <row r="86" spans="1:6" ht="39.6" x14ac:dyDescent="0.3">
      <c r="A86" s="177">
        <v>130387</v>
      </c>
      <c r="B86" s="77" t="s">
        <v>3074</v>
      </c>
      <c r="C86" s="77" t="s">
        <v>3075</v>
      </c>
      <c r="D86" s="77" t="s">
        <v>410</v>
      </c>
      <c r="E86" s="77" t="s">
        <v>2925</v>
      </c>
      <c r="F86" s="178" t="s">
        <v>2931</v>
      </c>
    </row>
    <row r="87" spans="1:6" ht="26.4" x14ac:dyDescent="0.3">
      <c r="A87" s="177">
        <v>130389</v>
      </c>
      <c r="B87" s="77" t="s">
        <v>3076</v>
      </c>
      <c r="C87" s="77" t="s">
        <v>3077</v>
      </c>
      <c r="D87" s="77" t="s">
        <v>410</v>
      </c>
      <c r="E87" s="77" t="s">
        <v>2925</v>
      </c>
      <c r="F87" s="178" t="s">
        <v>2931</v>
      </c>
    </row>
    <row r="88" spans="1:6" ht="39.6" x14ac:dyDescent="0.3">
      <c r="A88" s="177">
        <v>130393</v>
      </c>
      <c r="B88" s="77" t="s">
        <v>3078</v>
      </c>
      <c r="C88" s="77" t="s">
        <v>3079</v>
      </c>
      <c r="D88" s="77" t="s">
        <v>410</v>
      </c>
      <c r="E88" s="77" t="s">
        <v>2925</v>
      </c>
      <c r="F88" s="178" t="s">
        <v>2931</v>
      </c>
    </row>
    <row r="89" spans="1:6" ht="26.4" x14ac:dyDescent="0.3">
      <c r="A89" s="177">
        <v>130394</v>
      </c>
      <c r="B89" s="77" t="s">
        <v>3080</v>
      </c>
      <c r="C89" s="77" t="s">
        <v>3081</v>
      </c>
      <c r="D89" s="77" t="s">
        <v>410</v>
      </c>
      <c r="E89" s="77" t="s">
        <v>2925</v>
      </c>
      <c r="F89" s="178" t="s">
        <v>2931</v>
      </c>
    </row>
    <row r="90" spans="1:6" ht="26.4" x14ac:dyDescent="0.3">
      <c r="A90" s="177">
        <v>130396</v>
      </c>
      <c r="B90" s="77" t="s">
        <v>3082</v>
      </c>
      <c r="C90" s="77" t="s">
        <v>3083</v>
      </c>
      <c r="D90" s="77" t="s">
        <v>410</v>
      </c>
      <c r="E90" s="77" t="s">
        <v>2925</v>
      </c>
      <c r="F90" s="178" t="s">
        <v>2931</v>
      </c>
    </row>
    <row r="91" spans="1:6" ht="26.4" x14ac:dyDescent="0.3">
      <c r="A91" s="177">
        <v>130397</v>
      </c>
      <c r="B91" s="77" t="s">
        <v>3084</v>
      </c>
      <c r="C91" s="77" t="s">
        <v>3085</v>
      </c>
      <c r="D91" s="77" t="s">
        <v>410</v>
      </c>
      <c r="E91" s="77" t="s">
        <v>2925</v>
      </c>
      <c r="F91" s="178" t="s">
        <v>2931</v>
      </c>
    </row>
    <row r="92" spans="1:6" ht="26.4" x14ac:dyDescent="0.3">
      <c r="A92" s="177">
        <v>130399</v>
      </c>
      <c r="B92" s="77" t="s">
        <v>3086</v>
      </c>
      <c r="C92" s="77" t="s">
        <v>3087</v>
      </c>
      <c r="D92" s="77" t="s">
        <v>410</v>
      </c>
      <c r="E92" s="77" t="s">
        <v>2925</v>
      </c>
      <c r="F92" s="178" t="s">
        <v>2931</v>
      </c>
    </row>
    <row r="93" spans="1:6" ht="92.4" x14ac:dyDescent="0.3">
      <c r="A93" s="177">
        <v>137229</v>
      </c>
      <c r="B93" s="77" t="s">
        <v>3088</v>
      </c>
      <c r="C93" s="77" t="s">
        <v>3089</v>
      </c>
      <c r="D93" s="77" t="s">
        <v>410</v>
      </c>
      <c r="E93" s="77" t="s">
        <v>2899</v>
      </c>
      <c r="F93" s="178" t="s">
        <v>2640</v>
      </c>
    </row>
    <row r="94" spans="1:6" ht="92.4" x14ac:dyDescent="0.3">
      <c r="A94" s="177">
        <v>137230</v>
      </c>
      <c r="B94" s="77" t="s">
        <v>3090</v>
      </c>
      <c r="C94" s="77" t="s">
        <v>3089</v>
      </c>
      <c r="D94" s="77" t="s">
        <v>410</v>
      </c>
      <c r="E94" s="77" t="s">
        <v>2899</v>
      </c>
      <c r="F94" s="178" t="s">
        <v>2640</v>
      </c>
    </row>
    <row r="95" spans="1:6" ht="171.6" x14ac:dyDescent="0.3">
      <c r="A95" s="177">
        <v>137234</v>
      </c>
      <c r="B95" s="77" t="s">
        <v>3091</v>
      </c>
      <c r="C95" s="77" t="s">
        <v>3092</v>
      </c>
      <c r="D95" s="77" t="s">
        <v>410</v>
      </c>
      <c r="E95" s="77" t="s">
        <v>2909</v>
      </c>
      <c r="F95" s="178" t="s">
        <v>3014</v>
      </c>
    </row>
    <row r="96" spans="1:6" ht="171.6" x14ac:dyDescent="0.3">
      <c r="A96" s="177">
        <v>137235</v>
      </c>
      <c r="B96" s="77" t="s">
        <v>3093</v>
      </c>
      <c r="C96" s="77" t="s">
        <v>3092</v>
      </c>
      <c r="D96" s="77" t="s">
        <v>410</v>
      </c>
      <c r="E96" s="77" t="s">
        <v>2909</v>
      </c>
      <c r="F96" s="178" t="s">
        <v>3014</v>
      </c>
    </row>
    <row r="97" spans="1:6" ht="171.6" x14ac:dyDescent="0.3">
      <c r="A97" s="177">
        <v>137236</v>
      </c>
      <c r="B97" s="77" t="s">
        <v>3094</v>
      </c>
      <c r="C97" s="77" t="s">
        <v>3092</v>
      </c>
      <c r="D97" s="77" t="s">
        <v>410</v>
      </c>
      <c r="E97" s="77" t="s">
        <v>2909</v>
      </c>
      <c r="F97" s="178" t="s">
        <v>3014</v>
      </c>
    </row>
    <row r="98" spans="1:6" ht="171.6" x14ac:dyDescent="0.3">
      <c r="A98" s="177">
        <v>137237</v>
      </c>
      <c r="B98" s="77" t="s">
        <v>3095</v>
      </c>
      <c r="C98" s="77" t="s">
        <v>3092</v>
      </c>
      <c r="D98" s="77" t="s">
        <v>410</v>
      </c>
      <c r="E98" s="77" t="s">
        <v>2909</v>
      </c>
      <c r="F98" s="178" t="s">
        <v>3014</v>
      </c>
    </row>
    <row r="99" spans="1:6" ht="171.6" x14ac:dyDescent="0.3">
      <c r="A99" s="177">
        <v>137238</v>
      </c>
      <c r="B99" s="77" t="s">
        <v>3096</v>
      </c>
      <c r="C99" s="77" t="s">
        <v>3092</v>
      </c>
      <c r="D99" s="77" t="s">
        <v>410</v>
      </c>
      <c r="E99" s="77" t="s">
        <v>2909</v>
      </c>
      <c r="F99" s="178" t="s">
        <v>3014</v>
      </c>
    </row>
    <row r="100" spans="1:6" ht="171.6" x14ac:dyDescent="0.3">
      <c r="A100" s="177">
        <v>137239</v>
      </c>
      <c r="B100" s="77" t="s">
        <v>3097</v>
      </c>
      <c r="C100" s="77" t="s">
        <v>3092</v>
      </c>
      <c r="D100" s="77" t="s">
        <v>410</v>
      </c>
      <c r="E100" s="77" t="s">
        <v>2909</v>
      </c>
      <c r="F100" s="178" t="s">
        <v>3014</v>
      </c>
    </row>
    <row r="101" spans="1:6" ht="171.6" x14ac:dyDescent="0.3">
      <c r="A101" s="177">
        <v>137240</v>
      </c>
      <c r="B101" s="77" t="s">
        <v>3098</v>
      </c>
      <c r="C101" s="77" t="s">
        <v>3092</v>
      </c>
      <c r="D101" s="77" t="s">
        <v>410</v>
      </c>
      <c r="E101" s="77" t="s">
        <v>2909</v>
      </c>
      <c r="F101" s="178" t="s">
        <v>3014</v>
      </c>
    </row>
    <row r="102" spans="1:6" x14ac:dyDescent="0.3">
      <c r="A102" s="177">
        <v>170413</v>
      </c>
      <c r="B102" s="77" t="s">
        <v>3099</v>
      </c>
      <c r="C102" s="77" t="s">
        <v>3100</v>
      </c>
      <c r="D102" s="77" t="s">
        <v>410</v>
      </c>
      <c r="E102" s="77" t="s">
        <v>2899</v>
      </c>
      <c r="F102" s="178" t="s">
        <v>2958</v>
      </c>
    </row>
    <row r="103" spans="1:6" x14ac:dyDescent="0.3">
      <c r="A103" s="177">
        <v>170436</v>
      </c>
      <c r="B103" s="77" t="s">
        <v>3101</v>
      </c>
      <c r="C103" s="77" t="s">
        <v>172</v>
      </c>
      <c r="D103" s="77" t="s">
        <v>410</v>
      </c>
      <c r="E103" s="77" t="s">
        <v>3055</v>
      </c>
      <c r="F103" s="178" t="s">
        <v>2825</v>
      </c>
    </row>
    <row r="104" spans="1:6" x14ac:dyDescent="0.3">
      <c r="A104" s="177">
        <v>170438</v>
      </c>
      <c r="B104" s="77" t="s">
        <v>3102</v>
      </c>
      <c r="C104" s="77" t="s">
        <v>172</v>
      </c>
      <c r="D104" s="77" t="s">
        <v>410</v>
      </c>
      <c r="E104" s="77" t="s">
        <v>3055</v>
      </c>
      <c r="F104" s="178" t="s">
        <v>2825</v>
      </c>
    </row>
    <row r="105" spans="1:6" x14ac:dyDescent="0.3">
      <c r="A105" s="177">
        <v>170439</v>
      </c>
      <c r="B105" s="77" t="s">
        <v>3103</v>
      </c>
      <c r="C105" s="77" t="s">
        <v>172</v>
      </c>
      <c r="D105" s="77" t="s">
        <v>410</v>
      </c>
      <c r="E105" s="77" t="s">
        <v>3055</v>
      </c>
      <c r="F105" s="178" t="s">
        <v>2825</v>
      </c>
    </row>
    <row r="106" spans="1:6" ht="26.4" x14ac:dyDescent="0.3">
      <c r="A106" s="177">
        <v>170979</v>
      </c>
      <c r="B106" s="77" t="s">
        <v>3104</v>
      </c>
      <c r="C106" s="77" t="s">
        <v>160</v>
      </c>
      <c r="D106" s="77" t="s">
        <v>410</v>
      </c>
      <c r="E106" s="77" t="s">
        <v>2899</v>
      </c>
      <c r="F106" s="178" t="s">
        <v>2900</v>
      </c>
    </row>
    <row r="107" spans="1:6" ht="26.4" x14ac:dyDescent="0.3">
      <c r="A107" s="177">
        <v>171006</v>
      </c>
      <c r="B107" s="77" t="s">
        <v>3105</v>
      </c>
      <c r="C107" s="77" t="s">
        <v>3106</v>
      </c>
      <c r="D107" s="77" t="s">
        <v>410</v>
      </c>
      <c r="E107" s="77" t="s">
        <v>2899</v>
      </c>
      <c r="F107" s="178" t="s">
        <v>2900</v>
      </c>
    </row>
    <row r="108" spans="1:6" ht="92.4" x14ac:dyDescent="0.3">
      <c r="A108" s="177">
        <v>172691</v>
      </c>
      <c r="B108" s="77" t="s">
        <v>3107</v>
      </c>
      <c r="C108" s="77" t="s">
        <v>3108</v>
      </c>
      <c r="D108" s="77" t="s">
        <v>410</v>
      </c>
      <c r="E108" s="77" t="s">
        <v>2899</v>
      </c>
      <c r="F108" s="178" t="s">
        <v>2900</v>
      </c>
    </row>
    <row r="109" spans="1:6" x14ac:dyDescent="0.3">
      <c r="A109" s="177">
        <v>59901</v>
      </c>
      <c r="B109" s="77" t="s">
        <v>3109</v>
      </c>
      <c r="C109" s="77" t="s">
        <v>3110</v>
      </c>
      <c r="D109" s="77" t="s">
        <v>410</v>
      </c>
      <c r="E109" s="77" t="s">
        <v>2903</v>
      </c>
      <c r="F109" s="178" t="s">
        <v>2904</v>
      </c>
    </row>
    <row r="110" spans="1:6" ht="26.4" x14ac:dyDescent="0.3">
      <c r="A110" s="177">
        <v>176548</v>
      </c>
      <c r="B110" s="77" t="s">
        <v>3111</v>
      </c>
      <c r="C110" s="77" t="s">
        <v>3112</v>
      </c>
      <c r="D110" s="77" t="s">
        <v>410</v>
      </c>
      <c r="E110" s="77" t="s">
        <v>2925</v>
      </c>
      <c r="F110" s="178" t="s">
        <v>3113</v>
      </c>
    </row>
    <row r="111" spans="1:6" ht="26.4" x14ac:dyDescent="0.3">
      <c r="A111" s="177">
        <v>176549</v>
      </c>
      <c r="B111" s="77" t="s">
        <v>3114</v>
      </c>
      <c r="C111" s="77" t="s">
        <v>3112</v>
      </c>
      <c r="D111" s="77" t="s">
        <v>410</v>
      </c>
      <c r="E111" s="77" t="s">
        <v>2925</v>
      </c>
      <c r="F111" s="178" t="s">
        <v>3113</v>
      </c>
    </row>
    <row r="112" spans="1:6" ht="26.4" x14ac:dyDescent="0.3">
      <c r="A112" s="177">
        <v>176550</v>
      </c>
      <c r="B112" s="77" t="s">
        <v>3115</v>
      </c>
      <c r="C112" s="77" t="s">
        <v>3112</v>
      </c>
      <c r="D112" s="77" t="s">
        <v>410</v>
      </c>
      <c r="E112" s="77" t="s">
        <v>2925</v>
      </c>
      <c r="F112" s="178" t="s">
        <v>3113</v>
      </c>
    </row>
    <row r="113" spans="1:6" ht="26.4" x14ac:dyDescent="0.3">
      <c r="A113" s="177">
        <v>176551</v>
      </c>
      <c r="B113" s="77" t="s">
        <v>3116</v>
      </c>
      <c r="C113" s="77" t="s">
        <v>3112</v>
      </c>
      <c r="D113" s="77" t="s">
        <v>410</v>
      </c>
      <c r="E113" s="77" t="s">
        <v>2925</v>
      </c>
      <c r="F113" s="178" t="s">
        <v>3113</v>
      </c>
    </row>
    <row r="114" spans="1:6" ht="26.4" x14ac:dyDescent="0.3">
      <c r="A114" s="177">
        <v>176552</v>
      </c>
      <c r="B114" s="77" t="s">
        <v>3117</v>
      </c>
      <c r="C114" s="77" t="s">
        <v>3112</v>
      </c>
      <c r="D114" s="77" t="s">
        <v>410</v>
      </c>
      <c r="E114" s="77" t="s">
        <v>2925</v>
      </c>
      <c r="F114" s="178" t="s">
        <v>3113</v>
      </c>
    </row>
    <row r="115" spans="1:6" ht="26.4" x14ac:dyDescent="0.3">
      <c r="A115" s="177">
        <v>176553</v>
      </c>
      <c r="B115" s="77" t="s">
        <v>3118</v>
      </c>
      <c r="C115" s="77" t="s">
        <v>3112</v>
      </c>
      <c r="D115" s="77" t="s">
        <v>410</v>
      </c>
      <c r="E115" s="77" t="s">
        <v>2925</v>
      </c>
      <c r="F115" s="178" t="s">
        <v>3113</v>
      </c>
    </row>
    <row r="116" spans="1:6" ht="26.4" x14ac:dyDescent="0.3">
      <c r="A116" s="177">
        <v>176555</v>
      </c>
      <c r="B116" s="77" t="s">
        <v>3119</v>
      </c>
      <c r="C116" s="77" t="s">
        <v>3112</v>
      </c>
      <c r="D116" s="77" t="s">
        <v>410</v>
      </c>
      <c r="E116" s="77" t="s">
        <v>2925</v>
      </c>
      <c r="F116" s="178" t="s">
        <v>3113</v>
      </c>
    </row>
    <row r="117" spans="1:6" ht="26.4" x14ac:dyDescent="0.3">
      <c r="A117" s="177">
        <v>176556</v>
      </c>
      <c r="B117" s="77" t="s">
        <v>3120</v>
      </c>
      <c r="C117" s="77" t="s">
        <v>3112</v>
      </c>
      <c r="D117" s="77" t="s">
        <v>410</v>
      </c>
      <c r="E117" s="77" t="s">
        <v>2925</v>
      </c>
      <c r="F117" s="178" t="s">
        <v>3113</v>
      </c>
    </row>
    <row r="118" spans="1:6" ht="26.4" x14ac:dyDescent="0.3">
      <c r="A118" s="177">
        <v>176557</v>
      </c>
      <c r="B118" s="77" t="s">
        <v>3121</v>
      </c>
      <c r="C118" s="77" t="s">
        <v>3112</v>
      </c>
      <c r="D118" s="77" t="s">
        <v>410</v>
      </c>
      <c r="E118" s="77" t="s">
        <v>2925</v>
      </c>
      <c r="F118" s="178" t="s">
        <v>3113</v>
      </c>
    </row>
    <row r="119" spans="1:6" ht="26.4" x14ac:dyDescent="0.3">
      <c r="A119" s="177">
        <v>176558</v>
      </c>
      <c r="B119" s="77" t="s">
        <v>3122</v>
      </c>
      <c r="C119" s="77" t="s">
        <v>3112</v>
      </c>
      <c r="D119" s="77" t="s">
        <v>410</v>
      </c>
      <c r="E119" s="77" t="s">
        <v>2925</v>
      </c>
      <c r="F119" s="178" t="s">
        <v>3113</v>
      </c>
    </row>
    <row r="120" spans="1:6" ht="26.4" x14ac:dyDescent="0.3">
      <c r="A120" s="177">
        <v>176559</v>
      </c>
      <c r="B120" s="77" t="s">
        <v>3123</v>
      </c>
      <c r="C120" s="77" t="s">
        <v>3112</v>
      </c>
      <c r="D120" s="77" t="s">
        <v>410</v>
      </c>
      <c r="E120" s="77" t="s">
        <v>2925</v>
      </c>
      <c r="F120" s="178" t="s">
        <v>3113</v>
      </c>
    </row>
    <row r="121" spans="1:6" ht="66" x14ac:dyDescent="0.3">
      <c r="A121" s="177">
        <v>176563</v>
      </c>
      <c r="B121" s="77" t="s">
        <v>3124</v>
      </c>
      <c r="C121" s="77" t="s">
        <v>3125</v>
      </c>
      <c r="D121" s="77" t="s">
        <v>410</v>
      </c>
      <c r="E121" s="77" t="s">
        <v>2899</v>
      </c>
      <c r="F121" s="178" t="s">
        <v>2912</v>
      </c>
    </row>
    <row r="122" spans="1:6" ht="39.6" x14ac:dyDescent="0.3">
      <c r="A122" s="177">
        <v>176568</v>
      </c>
      <c r="B122" s="77" t="s">
        <v>3126</v>
      </c>
      <c r="C122" s="77" t="s">
        <v>3127</v>
      </c>
      <c r="D122" s="77" t="s">
        <v>410</v>
      </c>
      <c r="E122" s="77" t="s">
        <v>2899</v>
      </c>
      <c r="F122" s="178" t="s">
        <v>2971</v>
      </c>
    </row>
    <row r="123" spans="1:6" ht="39.6" x14ac:dyDescent="0.3">
      <c r="A123" s="177">
        <v>176572</v>
      </c>
      <c r="B123" s="77" t="s">
        <v>3128</v>
      </c>
      <c r="C123" s="77" t="s">
        <v>3129</v>
      </c>
      <c r="D123" s="77" t="s">
        <v>410</v>
      </c>
      <c r="E123" s="77" t="s">
        <v>2925</v>
      </c>
      <c r="F123" s="178" t="s">
        <v>2931</v>
      </c>
    </row>
    <row r="124" spans="1:6" ht="26.4" x14ac:dyDescent="0.3">
      <c r="A124" s="177">
        <v>176577</v>
      </c>
      <c r="B124" s="77" t="s">
        <v>3130</v>
      </c>
      <c r="C124" s="77" t="s">
        <v>3131</v>
      </c>
      <c r="D124" s="77" t="s">
        <v>410</v>
      </c>
      <c r="E124" s="77" t="s">
        <v>2899</v>
      </c>
      <c r="F124" s="178" t="s">
        <v>2900</v>
      </c>
    </row>
    <row r="125" spans="1:6" ht="26.4" x14ac:dyDescent="0.3">
      <c r="A125" s="177">
        <v>206995</v>
      </c>
      <c r="B125" s="77" t="s">
        <v>3132</v>
      </c>
      <c r="C125" s="77" t="s">
        <v>3133</v>
      </c>
      <c r="D125" s="77" t="s">
        <v>410</v>
      </c>
      <c r="E125" s="77" t="s">
        <v>2899</v>
      </c>
      <c r="F125" s="178" t="s">
        <v>2900</v>
      </c>
    </row>
    <row r="126" spans="1:6" ht="39.6" x14ac:dyDescent="0.3">
      <c r="A126" s="177">
        <v>207000</v>
      </c>
      <c r="B126" s="77" t="s">
        <v>3134</v>
      </c>
      <c r="C126" s="77" t="s">
        <v>3135</v>
      </c>
      <c r="D126" s="77" t="s">
        <v>410</v>
      </c>
      <c r="E126" s="77" t="s">
        <v>2899</v>
      </c>
      <c r="F126" s="178" t="s">
        <v>2900</v>
      </c>
    </row>
    <row r="127" spans="1:6" ht="26.4" x14ac:dyDescent="0.3">
      <c r="A127" s="177">
        <v>207001</v>
      </c>
      <c r="B127" s="77" t="s">
        <v>3136</v>
      </c>
      <c r="C127" s="77" t="s">
        <v>3137</v>
      </c>
      <c r="D127" s="77" t="s">
        <v>410</v>
      </c>
      <c r="E127" s="77" t="s">
        <v>2899</v>
      </c>
      <c r="F127" s="178" t="s">
        <v>2900</v>
      </c>
    </row>
    <row r="128" spans="1:6" ht="26.4" x14ac:dyDescent="0.3">
      <c r="A128" s="177">
        <v>207002</v>
      </c>
      <c r="B128" s="77" t="s">
        <v>3138</v>
      </c>
      <c r="C128" s="77" t="s">
        <v>3139</v>
      </c>
      <c r="D128" s="77" t="s">
        <v>410</v>
      </c>
      <c r="E128" s="77" t="s">
        <v>2899</v>
      </c>
      <c r="F128" s="178" t="s">
        <v>2900</v>
      </c>
    </row>
    <row r="129" spans="1:6" ht="39.6" x14ac:dyDescent="0.3">
      <c r="A129" s="177">
        <v>215082</v>
      </c>
      <c r="B129" s="77" t="s">
        <v>3140</v>
      </c>
      <c r="C129" s="77" t="s">
        <v>3141</v>
      </c>
      <c r="D129" s="77" t="s">
        <v>410</v>
      </c>
      <c r="E129" s="77" t="s">
        <v>2903</v>
      </c>
      <c r="F129" s="178" t="s">
        <v>2904</v>
      </c>
    </row>
    <row r="130" spans="1:6" ht="277.2" x14ac:dyDescent="0.3">
      <c r="A130" s="177">
        <v>220907</v>
      </c>
      <c r="B130" s="77" t="s">
        <v>3142</v>
      </c>
      <c r="C130" s="77" t="s">
        <v>3143</v>
      </c>
      <c r="D130" s="77" t="s">
        <v>410</v>
      </c>
      <c r="E130" s="77" t="s">
        <v>2899</v>
      </c>
      <c r="F130" s="178" t="s">
        <v>2900</v>
      </c>
    </row>
    <row r="131" spans="1:6" x14ac:dyDescent="0.3">
      <c r="A131" s="177">
        <v>59900</v>
      </c>
      <c r="B131" s="77" t="s">
        <v>3144</v>
      </c>
      <c r="C131" s="77" t="s">
        <v>3145</v>
      </c>
      <c r="D131" s="77" t="s">
        <v>410</v>
      </c>
      <c r="E131" s="77" t="s">
        <v>2903</v>
      </c>
      <c r="F131" s="178" t="s">
        <v>2904</v>
      </c>
    </row>
    <row r="132" spans="1:6" x14ac:dyDescent="0.3">
      <c r="A132" s="177">
        <v>59899</v>
      </c>
      <c r="B132" s="77" t="s">
        <v>3146</v>
      </c>
      <c r="C132" s="77" t="s">
        <v>3147</v>
      </c>
      <c r="D132" s="77" t="s">
        <v>410</v>
      </c>
      <c r="E132" s="77" t="s">
        <v>2903</v>
      </c>
      <c r="F132" s="178" t="s">
        <v>2904</v>
      </c>
    </row>
    <row r="133" spans="1:6" x14ac:dyDescent="0.3">
      <c r="A133" s="177">
        <v>59898</v>
      </c>
      <c r="B133" s="77" t="s">
        <v>3148</v>
      </c>
      <c r="C133" s="77" t="s">
        <v>3149</v>
      </c>
      <c r="D133" s="77" t="s">
        <v>410</v>
      </c>
      <c r="E133" s="77" t="s">
        <v>2903</v>
      </c>
      <c r="F133" s="178" t="s">
        <v>2904</v>
      </c>
    </row>
    <row r="134" spans="1:6" ht="66" x14ac:dyDescent="0.3">
      <c r="A134" s="177">
        <v>97603</v>
      </c>
      <c r="B134" s="77" t="s">
        <v>3150</v>
      </c>
      <c r="C134" s="77" t="s">
        <v>3151</v>
      </c>
      <c r="D134" s="77" t="s">
        <v>410</v>
      </c>
      <c r="E134" s="77" t="s">
        <v>2899</v>
      </c>
      <c r="F134" s="178" t="s">
        <v>2971</v>
      </c>
    </row>
    <row r="135" spans="1:6" x14ac:dyDescent="0.3">
      <c r="A135" s="177">
        <v>124265</v>
      </c>
      <c r="B135" s="77" t="s">
        <v>3152</v>
      </c>
      <c r="C135" s="77" t="s">
        <v>3153</v>
      </c>
      <c r="D135" s="77" t="s">
        <v>410</v>
      </c>
      <c r="E135" s="77" t="s">
        <v>2925</v>
      </c>
      <c r="F135" s="178" t="s">
        <v>2926</v>
      </c>
    </row>
    <row r="136" spans="1:6" ht="26.4" x14ac:dyDescent="0.3">
      <c r="A136" s="177">
        <v>124271</v>
      </c>
      <c r="B136" s="77" t="s">
        <v>3154</v>
      </c>
      <c r="C136" s="77" t="s">
        <v>3155</v>
      </c>
      <c r="D136" s="77" t="s">
        <v>410</v>
      </c>
      <c r="E136" s="77" t="s">
        <v>2899</v>
      </c>
      <c r="F136" s="178" t="s">
        <v>2640</v>
      </c>
    </row>
    <row r="137" spans="1:6" ht="26.4" x14ac:dyDescent="0.3">
      <c r="A137" s="177">
        <v>124272</v>
      </c>
      <c r="B137" s="77" t="s">
        <v>3156</v>
      </c>
      <c r="C137" s="77" t="s">
        <v>3157</v>
      </c>
      <c r="D137" s="77" t="s">
        <v>410</v>
      </c>
      <c r="E137" s="77" t="s">
        <v>2899</v>
      </c>
      <c r="F137" s="178" t="s">
        <v>2640</v>
      </c>
    </row>
    <row r="138" spans="1:6" ht="26.4" x14ac:dyDescent="0.3">
      <c r="A138" s="177">
        <v>124273</v>
      </c>
      <c r="B138" s="77" t="s">
        <v>3158</v>
      </c>
      <c r="C138" s="77" t="s">
        <v>3159</v>
      </c>
      <c r="D138" s="77" t="s">
        <v>410</v>
      </c>
      <c r="E138" s="77" t="s">
        <v>2899</v>
      </c>
      <c r="F138" s="178" t="s">
        <v>2640</v>
      </c>
    </row>
    <row r="139" spans="1:6" ht="26.4" x14ac:dyDescent="0.3">
      <c r="A139" s="177">
        <v>124274</v>
      </c>
      <c r="B139" s="77" t="s">
        <v>3160</v>
      </c>
      <c r="C139" s="77" t="s">
        <v>3161</v>
      </c>
      <c r="D139" s="77" t="s">
        <v>410</v>
      </c>
      <c r="E139" s="77" t="s">
        <v>2899</v>
      </c>
      <c r="F139" s="178" t="s">
        <v>2640</v>
      </c>
    </row>
    <row r="140" spans="1:6" ht="26.4" x14ac:dyDescent="0.3">
      <c r="A140" s="177">
        <v>124275</v>
      </c>
      <c r="B140" s="77" t="s">
        <v>3162</v>
      </c>
      <c r="C140" s="77" t="s">
        <v>3163</v>
      </c>
      <c r="D140" s="77" t="s">
        <v>410</v>
      </c>
      <c r="E140" s="77" t="s">
        <v>2899</v>
      </c>
      <c r="F140" s="178" t="s">
        <v>2640</v>
      </c>
    </row>
    <row r="141" spans="1:6" ht="26.4" x14ac:dyDescent="0.3">
      <c r="A141" s="177">
        <v>124276</v>
      </c>
      <c r="B141" s="77" t="s">
        <v>3164</v>
      </c>
      <c r="C141" s="77" t="s">
        <v>3165</v>
      </c>
      <c r="D141" s="77" t="s">
        <v>410</v>
      </c>
      <c r="E141" s="77" t="s">
        <v>2899</v>
      </c>
      <c r="F141" s="178" t="s">
        <v>2640</v>
      </c>
    </row>
    <row r="142" spans="1:6" ht="26.4" x14ac:dyDescent="0.3">
      <c r="A142" s="177">
        <v>124277</v>
      </c>
      <c r="B142" s="77" t="s">
        <v>3166</v>
      </c>
      <c r="C142" s="77" t="s">
        <v>3167</v>
      </c>
      <c r="D142" s="77" t="s">
        <v>410</v>
      </c>
      <c r="E142" s="77" t="s">
        <v>2899</v>
      </c>
      <c r="F142" s="178" t="s">
        <v>2640</v>
      </c>
    </row>
    <row r="143" spans="1:6" ht="26.4" x14ac:dyDescent="0.3">
      <c r="A143" s="177">
        <v>124286</v>
      </c>
      <c r="B143" s="77" t="s">
        <v>3168</v>
      </c>
      <c r="C143" s="77" t="s">
        <v>3169</v>
      </c>
      <c r="D143" s="77" t="s">
        <v>410</v>
      </c>
      <c r="E143" s="77" t="s">
        <v>2925</v>
      </c>
      <c r="F143" s="178" t="s">
        <v>3113</v>
      </c>
    </row>
    <row r="144" spans="1:6" ht="26.4" x14ac:dyDescent="0.3">
      <c r="A144" s="177">
        <v>124290</v>
      </c>
      <c r="B144" s="77" t="s">
        <v>3170</v>
      </c>
      <c r="C144" s="77" t="s">
        <v>3171</v>
      </c>
      <c r="D144" s="77" t="s">
        <v>410</v>
      </c>
      <c r="E144" s="77" t="s">
        <v>2925</v>
      </c>
      <c r="F144" s="178" t="s">
        <v>3113</v>
      </c>
    </row>
    <row r="145" spans="1:6" ht="26.4" x14ac:dyDescent="0.3">
      <c r="A145" s="177">
        <v>124291</v>
      </c>
      <c r="B145" s="77" t="s">
        <v>3172</v>
      </c>
      <c r="C145" s="77" t="s">
        <v>3173</v>
      </c>
      <c r="D145" s="77" t="s">
        <v>410</v>
      </c>
      <c r="E145" s="77" t="s">
        <v>2925</v>
      </c>
      <c r="F145" s="178" t="s">
        <v>3113</v>
      </c>
    </row>
    <row r="146" spans="1:6" ht="26.4" x14ac:dyDescent="0.3">
      <c r="A146" s="177">
        <v>124292</v>
      </c>
      <c r="B146" s="77" t="s">
        <v>3174</v>
      </c>
      <c r="C146" s="77" t="s">
        <v>3175</v>
      </c>
      <c r="D146" s="77" t="s">
        <v>410</v>
      </c>
      <c r="E146" s="77" t="s">
        <v>2925</v>
      </c>
      <c r="F146" s="178" t="s">
        <v>3113</v>
      </c>
    </row>
    <row r="147" spans="1:6" x14ac:dyDescent="0.3">
      <c r="A147" s="177">
        <v>124353</v>
      </c>
      <c r="B147" s="77" t="s">
        <v>3176</v>
      </c>
      <c r="C147" s="77" t="s">
        <v>3177</v>
      </c>
      <c r="D147" s="77" t="s">
        <v>410</v>
      </c>
      <c r="E147" s="77" t="s">
        <v>2899</v>
      </c>
      <c r="F147" s="178" t="s">
        <v>2971</v>
      </c>
    </row>
    <row r="148" spans="1:6" x14ac:dyDescent="0.3">
      <c r="A148" s="177">
        <v>124444</v>
      </c>
      <c r="B148" s="77" t="s">
        <v>3178</v>
      </c>
      <c r="C148" s="77" t="s">
        <v>3179</v>
      </c>
      <c r="D148" s="77" t="s">
        <v>410</v>
      </c>
      <c r="E148" s="77" t="s">
        <v>2899</v>
      </c>
      <c r="F148" s="178" t="s">
        <v>2971</v>
      </c>
    </row>
    <row r="149" spans="1:6" ht="52.8" x14ac:dyDescent="0.3">
      <c r="A149" s="177">
        <v>95985</v>
      </c>
      <c r="B149" s="77" t="s">
        <v>3180</v>
      </c>
      <c r="C149" s="77" t="s">
        <v>3181</v>
      </c>
      <c r="D149" s="77" t="s">
        <v>410</v>
      </c>
      <c r="E149" s="77" t="s">
        <v>2899</v>
      </c>
      <c r="F149" s="178" t="s">
        <v>2900</v>
      </c>
    </row>
    <row r="150" spans="1:6" ht="92.4" x14ac:dyDescent="0.3">
      <c r="A150" s="177">
        <v>95988</v>
      </c>
      <c r="B150" s="77" t="s">
        <v>3182</v>
      </c>
      <c r="C150" s="77" t="s">
        <v>3183</v>
      </c>
      <c r="D150" s="77" t="s">
        <v>410</v>
      </c>
      <c r="E150" s="77" t="s">
        <v>2909</v>
      </c>
      <c r="F150" s="178" t="s">
        <v>2613</v>
      </c>
    </row>
    <row r="151" spans="1:6" x14ac:dyDescent="0.3">
      <c r="A151" s="177">
        <v>59897</v>
      </c>
      <c r="B151" s="77" t="s">
        <v>3184</v>
      </c>
      <c r="C151" s="77" t="s">
        <v>3185</v>
      </c>
      <c r="D151" s="77" t="s">
        <v>410</v>
      </c>
      <c r="E151" s="77" t="s">
        <v>2903</v>
      </c>
      <c r="F151" s="178" t="s">
        <v>2904</v>
      </c>
    </row>
    <row r="152" spans="1:6" ht="26.4" x14ac:dyDescent="0.3">
      <c r="A152" s="177">
        <v>97599</v>
      </c>
      <c r="B152" s="77" t="s">
        <v>3186</v>
      </c>
      <c r="C152" s="77" t="s">
        <v>3187</v>
      </c>
      <c r="D152" s="77" t="s">
        <v>410</v>
      </c>
      <c r="E152" s="77" t="s">
        <v>2899</v>
      </c>
      <c r="F152" s="178" t="s">
        <v>2971</v>
      </c>
    </row>
    <row r="153" spans="1:6" ht="26.4" x14ac:dyDescent="0.3">
      <c r="A153" s="177">
        <v>67029</v>
      </c>
      <c r="B153" s="77" t="s">
        <v>3188</v>
      </c>
      <c r="C153" s="77" t="s">
        <v>3189</v>
      </c>
      <c r="D153" s="77" t="s">
        <v>410</v>
      </c>
      <c r="E153" s="77" t="s">
        <v>2925</v>
      </c>
      <c r="F153" s="178" t="s">
        <v>2931</v>
      </c>
    </row>
    <row r="154" spans="1:6" ht="26.4" x14ac:dyDescent="0.3">
      <c r="A154" s="177">
        <v>69340</v>
      </c>
      <c r="B154" s="77" t="s">
        <v>3190</v>
      </c>
      <c r="C154" s="77" t="s">
        <v>3191</v>
      </c>
      <c r="D154" s="77" t="s">
        <v>410</v>
      </c>
      <c r="E154" s="77" t="s">
        <v>2909</v>
      </c>
      <c r="F154" s="178" t="s">
        <v>2621</v>
      </c>
    </row>
    <row r="155" spans="1:6" ht="26.4" x14ac:dyDescent="0.3">
      <c r="A155" s="177">
        <v>69341</v>
      </c>
      <c r="B155" s="77" t="s">
        <v>3192</v>
      </c>
      <c r="C155" s="77" t="s">
        <v>3193</v>
      </c>
      <c r="D155" s="77" t="s">
        <v>410</v>
      </c>
      <c r="E155" s="77" t="s">
        <v>2909</v>
      </c>
      <c r="F155" s="178" t="s">
        <v>2621</v>
      </c>
    </row>
    <row r="156" spans="1:6" ht="26.4" x14ac:dyDescent="0.3">
      <c r="A156" s="177">
        <v>69343</v>
      </c>
      <c r="B156" s="77" t="s">
        <v>3194</v>
      </c>
      <c r="C156" s="77" t="s">
        <v>3195</v>
      </c>
      <c r="D156" s="77" t="s">
        <v>410</v>
      </c>
      <c r="E156" s="77" t="s">
        <v>2909</v>
      </c>
      <c r="F156" s="178" t="s">
        <v>2621</v>
      </c>
    </row>
    <row r="157" spans="1:6" ht="26.4" x14ac:dyDescent="0.3">
      <c r="A157" s="177">
        <v>69344</v>
      </c>
      <c r="B157" s="77" t="s">
        <v>3196</v>
      </c>
      <c r="C157" s="77" t="s">
        <v>3197</v>
      </c>
      <c r="D157" s="77" t="s">
        <v>410</v>
      </c>
      <c r="E157" s="77" t="s">
        <v>2909</v>
      </c>
      <c r="F157" s="178" t="s">
        <v>2621</v>
      </c>
    </row>
    <row r="158" spans="1:6" ht="26.4" x14ac:dyDescent="0.3">
      <c r="A158" s="177">
        <v>69346</v>
      </c>
      <c r="B158" s="77" t="s">
        <v>3198</v>
      </c>
      <c r="C158" s="77" t="s">
        <v>3199</v>
      </c>
      <c r="D158" s="77" t="s">
        <v>410</v>
      </c>
      <c r="E158" s="77" t="s">
        <v>2909</v>
      </c>
      <c r="F158" s="178" t="s">
        <v>2621</v>
      </c>
    </row>
    <row r="159" spans="1:6" x14ac:dyDescent="0.3">
      <c r="A159" s="177">
        <v>99199</v>
      </c>
      <c r="B159" s="77" t="s">
        <v>3200</v>
      </c>
      <c r="C159" s="77" t="s">
        <v>3201</v>
      </c>
      <c r="D159" s="77" t="s">
        <v>410</v>
      </c>
      <c r="E159" s="77" t="s">
        <v>2899</v>
      </c>
      <c r="F159" s="178" t="s">
        <v>2640</v>
      </c>
    </row>
    <row r="160" spans="1:6" ht="26.4" x14ac:dyDescent="0.3">
      <c r="A160" s="177">
        <v>99202</v>
      </c>
      <c r="B160" s="77" t="s">
        <v>3202</v>
      </c>
      <c r="C160" s="77" t="s">
        <v>3203</v>
      </c>
      <c r="D160" s="77" t="s">
        <v>410</v>
      </c>
      <c r="E160" s="77" t="s">
        <v>2925</v>
      </c>
      <c r="F160" s="178" t="s">
        <v>2821</v>
      </c>
    </row>
    <row r="161" spans="1:6" ht="39.6" x14ac:dyDescent="0.3">
      <c r="A161" s="177">
        <v>46937</v>
      </c>
      <c r="B161" s="77" t="s">
        <v>3204</v>
      </c>
      <c r="C161" s="77" t="s">
        <v>3205</v>
      </c>
      <c r="D161" s="77" t="s">
        <v>410</v>
      </c>
      <c r="E161" s="77" t="s">
        <v>2925</v>
      </c>
      <c r="F161" s="178" t="s">
        <v>2931</v>
      </c>
    </row>
    <row r="162" spans="1:6" ht="39.6" x14ac:dyDescent="0.3">
      <c r="A162" s="177">
        <v>46061</v>
      </c>
      <c r="B162" s="77" t="s">
        <v>3206</v>
      </c>
      <c r="C162" s="77" t="s">
        <v>3207</v>
      </c>
      <c r="D162" s="77" t="s">
        <v>410</v>
      </c>
      <c r="E162" s="77" t="s">
        <v>2899</v>
      </c>
      <c r="F162" s="178" t="s">
        <v>2900</v>
      </c>
    </row>
    <row r="163" spans="1:6" ht="52.8" x14ac:dyDescent="0.3">
      <c r="A163" s="177">
        <v>46066</v>
      </c>
      <c r="B163" s="77" t="s">
        <v>3208</v>
      </c>
      <c r="C163" s="77" t="s">
        <v>3209</v>
      </c>
      <c r="D163" s="77" t="s">
        <v>410</v>
      </c>
      <c r="E163" s="77" t="s">
        <v>2899</v>
      </c>
      <c r="F163" s="178" t="s">
        <v>2900</v>
      </c>
    </row>
    <row r="164" spans="1:6" ht="26.4" x14ac:dyDescent="0.3">
      <c r="A164" s="177">
        <v>46068</v>
      </c>
      <c r="B164" s="77" t="s">
        <v>3210</v>
      </c>
      <c r="C164" s="77" t="s">
        <v>3211</v>
      </c>
      <c r="D164" s="77" t="s">
        <v>410</v>
      </c>
      <c r="E164" s="77" t="s">
        <v>2899</v>
      </c>
      <c r="F164" s="178" t="s">
        <v>2900</v>
      </c>
    </row>
    <row r="165" spans="1:6" ht="26.4" x14ac:dyDescent="0.3">
      <c r="A165" s="177">
        <v>46070</v>
      </c>
      <c r="B165" s="77" t="s">
        <v>3212</v>
      </c>
      <c r="C165" s="77" t="s">
        <v>3213</v>
      </c>
      <c r="D165" s="77" t="s">
        <v>410</v>
      </c>
      <c r="E165" s="77" t="s">
        <v>2899</v>
      </c>
      <c r="F165" s="178" t="s">
        <v>2900</v>
      </c>
    </row>
    <row r="166" spans="1:6" ht="26.4" x14ac:dyDescent="0.3">
      <c r="A166" s="177">
        <v>46074</v>
      </c>
      <c r="B166" s="77" t="s">
        <v>3214</v>
      </c>
      <c r="C166" s="77" t="s">
        <v>3215</v>
      </c>
      <c r="D166" s="77" t="s">
        <v>410</v>
      </c>
      <c r="E166" s="77" t="s">
        <v>2899</v>
      </c>
      <c r="F166" s="178" t="s">
        <v>2900</v>
      </c>
    </row>
    <row r="167" spans="1:6" ht="26.4" x14ac:dyDescent="0.3">
      <c r="A167" s="177">
        <v>46077</v>
      </c>
      <c r="B167" s="77" t="s">
        <v>3216</v>
      </c>
      <c r="C167" s="77" t="s">
        <v>3217</v>
      </c>
      <c r="D167" s="77" t="s">
        <v>410</v>
      </c>
      <c r="E167" s="77" t="s">
        <v>2899</v>
      </c>
      <c r="F167" s="178" t="s">
        <v>2900</v>
      </c>
    </row>
    <row r="168" spans="1:6" ht="26.4" x14ac:dyDescent="0.3">
      <c r="A168" s="177">
        <v>46078</v>
      </c>
      <c r="B168" s="77" t="s">
        <v>3218</v>
      </c>
      <c r="C168" s="77" t="s">
        <v>3219</v>
      </c>
      <c r="D168" s="77" t="s">
        <v>410</v>
      </c>
      <c r="E168" s="77" t="s">
        <v>2899</v>
      </c>
      <c r="F168" s="178" t="s">
        <v>2900</v>
      </c>
    </row>
    <row r="169" spans="1:6" ht="66" x14ac:dyDescent="0.3">
      <c r="A169" s="177">
        <v>58602</v>
      </c>
      <c r="B169" s="77" t="s">
        <v>3220</v>
      </c>
      <c r="C169" s="77" t="s">
        <v>3221</v>
      </c>
      <c r="D169" s="77" t="s">
        <v>410</v>
      </c>
      <c r="E169" s="77" t="s">
        <v>2925</v>
      </c>
      <c r="F169" s="178" t="s">
        <v>2931</v>
      </c>
    </row>
    <row r="170" spans="1:6" ht="39.6" x14ac:dyDescent="0.3">
      <c r="A170" s="177">
        <v>58603</v>
      </c>
      <c r="B170" s="77" t="s">
        <v>3222</v>
      </c>
      <c r="C170" s="77" t="s">
        <v>3223</v>
      </c>
      <c r="D170" s="77" t="s">
        <v>410</v>
      </c>
      <c r="E170" s="77" t="s">
        <v>2925</v>
      </c>
      <c r="F170" s="178" t="s">
        <v>2931</v>
      </c>
    </row>
    <row r="171" spans="1:6" ht="39.6" x14ac:dyDescent="0.3">
      <c r="A171" s="177">
        <v>58605</v>
      </c>
      <c r="B171" s="77" t="s">
        <v>3224</v>
      </c>
      <c r="C171" s="77" t="s">
        <v>3225</v>
      </c>
      <c r="D171" s="77" t="s">
        <v>410</v>
      </c>
      <c r="E171" s="77" t="s">
        <v>2925</v>
      </c>
      <c r="F171" s="178" t="s">
        <v>2931</v>
      </c>
    </row>
    <row r="172" spans="1:6" ht="39.6" x14ac:dyDescent="0.3">
      <c r="A172" s="177">
        <v>58615</v>
      </c>
      <c r="B172" s="77" t="s">
        <v>3226</v>
      </c>
      <c r="C172" s="77" t="s">
        <v>3227</v>
      </c>
      <c r="D172" s="77" t="s">
        <v>410</v>
      </c>
      <c r="E172" s="77" t="s">
        <v>2925</v>
      </c>
      <c r="F172" s="178" t="s">
        <v>2931</v>
      </c>
    </row>
    <row r="173" spans="1:6" ht="66" x14ac:dyDescent="0.3">
      <c r="A173" s="177">
        <v>58624</v>
      </c>
      <c r="B173" s="77" t="s">
        <v>3228</v>
      </c>
      <c r="C173" s="77" t="s">
        <v>3229</v>
      </c>
      <c r="D173" s="77" t="s">
        <v>410</v>
      </c>
      <c r="E173" s="77" t="s">
        <v>2925</v>
      </c>
      <c r="F173" s="178" t="s">
        <v>2931</v>
      </c>
    </row>
    <row r="174" spans="1:6" ht="26.4" x14ac:dyDescent="0.3">
      <c r="A174" s="177">
        <v>58637</v>
      </c>
      <c r="B174" s="77" t="s">
        <v>3230</v>
      </c>
      <c r="C174" s="77" t="s">
        <v>3231</v>
      </c>
      <c r="D174" s="77" t="s">
        <v>410</v>
      </c>
      <c r="E174" s="77" t="s">
        <v>2925</v>
      </c>
      <c r="F174" s="178" t="s">
        <v>2931</v>
      </c>
    </row>
    <row r="175" spans="1:6" ht="26.4" x14ac:dyDescent="0.3">
      <c r="A175" s="177">
        <v>59542</v>
      </c>
      <c r="B175" s="77" t="s">
        <v>3232</v>
      </c>
      <c r="C175" s="77" t="s">
        <v>3233</v>
      </c>
      <c r="D175" s="77" t="s">
        <v>410</v>
      </c>
      <c r="E175" s="77" t="s">
        <v>2925</v>
      </c>
      <c r="F175" s="178" t="s">
        <v>2931</v>
      </c>
    </row>
    <row r="176" spans="1:6" ht="39.6" x14ac:dyDescent="0.3">
      <c r="A176" s="177">
        <v>59585</v>
      </c>
      <c r="B176" s="77" t="s">
        <v>3234</v>
      </c>
      <c r="C176" s="77" t="s">
        <v>3235</v>
      </c>
      <c r="D176" s="77" t="s">
        <v>410</v>
      </c>
      <c r="E176" s="77" t="s">
        <v>2925</v>
      </c>
      <c r="F176" s="178" t="s">
        <v>2931</v>
      </c>
    </row>
    <row r="177" spans="1:6" ht="39.6" x14ac:dyDescent="0.3">
      <c r="A177" s="177">
        <v>59586</v>
      </c>
      <c r="B177" s="77" t="s">
        <v>3236</v>
      </c>
      <c r="C177" s="77" t="s">
        <v>3237</v>
      </c>
      <c r="D177" s="77" t="s">
        <v>410</v>
      </c>
      <c r="E177" s="77" t="s">
        <v>2899</v>
      </c>
      <c r="F177" s="178" t="s">
        <v>2900</v>
      </c>
    </row>
    <row r="178" spans="1:6" ht="52.8" x14ac:dyDescent="0.3">
      <c r="A178" s="177">
        <v>59587</v>
      </c>
      <c r="B178" s="77" t="s">
        <v>3238</v>
      </c>
      <c r="C178" s="77" t="s">
        <v>3239</v>
      </c>
      <c r="D178" s="77" t="s">
        <v>410</v>
      </c>
      <c r="E178" s="77" t="s">
        <v>2899</v>
      </c>
      <c r="F178" s="178" t="s">
        <v>2900</v>
      </c>
    </row>
    <row r="179" spans="1:6" ht="52.8" x14ac:dyDescent="0.3">
      <c r="A179" s="177">
        <v>59588</v>
      </c>
      <c r="B179" s="77" t="s">
        <v>3240</v>
      </c>
      <c r="C179" s="77" t="s">
        <v>3241</v>
      </c>
      <c r="D179" s="77" t="s">
        <v>410</v>
      </c>
      <c r="E179" s="77" t="s">
        <v>2899</v>
      </c>
      <c r="F179" s="178" t="s">
        <v>2900</v>
      </c>
    </row>
    <row r="180" spans="1:6" x14ac:dyDescent="0.3">
      <c r="A180" s="177">
        <v>59591</v>
      </c>
      <c r="B180" s="77" t="s">
        <v>3242</v>
      </c>
      <c r="C180" s="77" t="s">
        <v>3243</v>
      </c>
      <c r="D180" s="77" t="s">
        <v>410</v>
      </c>
      <c r="E180" s="77" t="s">
        <v>2899</v>
      </c>
      <c r="F180" s="178" t="s">
        <v>2900</v>
      </c>
    </row>
    <row r="181" spans="1:6" ht="39.6" x14ac:dyDescent="0.3">
      <c r="A181" s="177">
        <v>59596</v>
      </c>
      <c r="B181" s="77" t="s">
        <v>3244</v>
      </c>
      <c r="C181" s="77" t="s">
        <v>3245</v>
      </c>
      <c r="D181" s="77" t="s">
        <v>410</v>
      </c>
      <c r="E181" s="77" t="s">
        <v>2899</v>
      </c>
      <c r="F181" s="178" t="s">
        <v>2900</v>
      </c>
    </row>
    <row r="182" spans="1:6" ht="26.4" x14ac:dyDescent="0.3">
      <c r="A182" s="177">
        <v>59597</v>
      </c>
      <c r="B182" s="77" t="s">
        <v>3246</v>
      </c>
      <c r="C182" s="77" t="s">
        <v>3247</v>
      </c>
      <c r="D182" s="77" t="s">
        <v>410</v>
      </c>
      <c r="E182" s="77" t="s">
        <v>2899</v>
      </c>
      <c r="F182" s="178" t="s">
        <v>2900</v>
      </c>
    </row>
    <row r="183" spans="1:6" ht="26.4" x14ac:dyDescent="0.3">
      <c r="A183" s="177">
        <v>59599</v>
      </c>
      <c r="B183" s="77" t="s">
        <v>3248</v>
      </c>
      <c r="C183" s="77" t="s">
        <v>3249</v>
      </c>
      <c r="D183" s="77" t="s">
        <v>410</v>
      </c>
      <c r="E183" s="77" t="s">
        <v>2899</v>
      </c>
      <c r="F183" s="178" t="s">
        <v>2900</v>
      </c>
    </row>
    <row r="184" spans="1:6" ht="26.4" x14ac:dyDescent="0.3">
      <c r="A184" s="177">
        <v>59605</v>
      </c>
      <c r="B184" s="77" t="s">
        <v>3250</v>
      </c>
      <c r="C184" s="77" t="s">
        <v>3251</v>
      </c>
      <c r="D184" s="77" t="s">
        <v>410</v>
      </c>
      <c r="E184" s="77" t="s">
        <v>2899</v>
      </c>
      <c r="F184" s="178" t="s">
        <v>2900</v>
      </c>
    </row>
    <row r="185" spans="1:6" ht="26.4" x14ac:dyDescent="0.3">
      <c r="A185" s="177">
        <v>59608</v>
      </c>
      <c r="B185" s="77" t="s">
        <v>3252</v>
      </c>
      <c r="C185" s="77" t="s">
        <v>3253</v>
      </c>
      <c r="D185" s="77" t="s">
        <v>410</v>
      </c>
      <c r="E185" s="77" t="s">
        <v>2899</v>
      </c>
      <c r="F185" s="178" t="s">
        <v>2900</v>
      </c>
    </row>
    <row r="186" spans="1:6" ht="26.4" x14ac:dyDescent="0.3">
      <c r="A186" s="177">
        <v>59609</v>
      </c>
      <c r="B186" s="77" t="s">
        <v>3254</v>
      </c>
      <c r="C186" s="77" t="s">
        <v>3255</v>
      </c>
      <c r="D186" s="77" t="s">
        <v>410</v>
      </c>
      <c r="E186" s="77" t="s">
        <v>2899</v>
      </c>
      <c r="F186" s="178" t="s">
        <v>2900</v>
      </c>
    </row>
    <row r="187" spans="1:6" ht="26.4" x14ac:dyDescent="0.3">
      <c r="A187" s="177">
        <v>59610</v>
      </c>
      <c r="B187" s="77" t="s">
        <v>3256</v>
      </c>
      <c r="C187" s="77" t="s">
        <v>3257</v>
      </c>
      <c r="D187" s="77" t="s">
        <v>410</v>
      </c>
      <c r="E187" s="77" t="s">
        <v>2899</v>
      </c>
      <c r="F187" s="178" t="s">
        <v>2900</v>
      </c>
    </row>
    <row r="188" spans="1:6" ht="26.4" x14ac:dyDescent="0.3">
      <c r="A188" s="177">
        <v>59612</v>
      </c>
      <c r="B188" s="77" t="s">
        <v>3258</v>
      </c>
      <c r="C188" s="77" t="s">
        <v>3259</v>
      </c>
      <c r="D188" s="77" t="s">
        <v>410</v>
      </c>
      <c r="E188" s="77" t="s">
        <v>2899</v>
      </c>
      <c r="F188" s="178" t="s">
        <v>2900</v>
      </c>
    </row>
    <row r="189" spans="1:6" x14ac:dyDescent="0.3">
      <c r="A189" s="177">
        <v>59614</v>
      </c>
      <c r="B189" s="77" t="s">
        <v>3260</v>
      </c>
      <c r="C189" s="77" t="s">
        <v>3261</v>
      </c>
      <c r="D189" s="77" t="s">
        <v>410</v>
      </c>
      <c r="E189" s="77" t="s">
        <v>2899</v>
      </c>
      <c r="F189" s="178" t="s">
        <v>2900</v>
      </c>
    </row>
    <row r="190" spans="1:6" ht="26.4" x14ac:dyDescent="0.3">
      <c r="A190" s="177">
        <v>59616</v>
      </c>
      <c r="B190" s="77" t="s">
        <v>3262</v>
      </c>
      <c r="C190" s="77" t="s">
        <v>3263</v>
      </c>
      <c r="D190" s="77" t="s">
        <v>410</v>
      </c>
      <c r="E190" s="77" t="s">
        <v>2899</v>
      </c>
      <c r="F190" s="178" t="s">
        <v>2900</v>
      </c>
    </row>
    <row r="191" spans="1:6" ht="39.6" x14ac:dyDescent="0.3">
      <c r="A191" s="177">
        <v>59621</v>
      </c>
      <c r="B191" s="77" t="s">
        <v>3264</v>
      </c>
      <c r="C191" s="77" t="s">
        <v>3265</v>
      </c>
      <c r="D191" s="77" t="s">
        <v>410</v>
      </c>
      <c r="E191" s="77" t="s">
        <v>2899</v>
      </c>
      <c r="F191" s="178" t="s">
        <v>2900</v>
      </c>
    </row>
    <row r="192" spans="1:6" x14ac:dyDescent="0.3">
      <c r="A192" s="177">
        <v>59894</v>
      </c>
      <c r="B192" s="77" t="s">
        <v>3266</v>
      </c>
      <c r="C192" s="77" t="s">
        <v>3267</v>
      </c>
      <c r="D192" s="77" t="s">
        <v>410</v>
      </c>
      <c r="E192" s="77" t="s">
        <v>2903</v>
      </c>
      <c r="F192" s="178" t="s">
        <v>2904</v>
      </c>
    </row>
    <row r="193" spans="1:6" x14ac:dyDescent="0.3">
      <c r="A193" s="177">
        <v>59895</v>
      </c>
      <c r="B193" s="77" t="s">
        <v>3268</v>
      </c>
      <c r="C193" s="77" t="s">
        <v>3269</v>
      </c>
      <c r="D193" s="77" t="s">
        <v>410</v>
      </c>
      <c r="E193" s="77" t="s">
        <v>2903</v>
      </c>
      <c r="F193" s="178" t="s">
        <v>2904</v>
      </c>
    </row>
    <row r="194" spans="1:6" x14ac:dyDescent="0.3">
      <c r="A194" s="177">
        <v>59896</v>
      </c>
      <c r="B194" s="77" t="s">
        <v>3270</v>
      </c>
      <c r="C194" s="77" t="s">
        <v>3271</v>
      </c>
      <c r="D194" s="77" t="s">
        <v>410</v>
      </c>
      <c r="E194" s="77" t="s">
        <v>2903</v>
      </c>
      <c r="F194" s="178" t="s">
        <v>2904</v>
      </c>
    </row>
    <row r="195" spans="1:6" ht="26.4" x14ac:dyDescent="0.3">
      <c r="A195" s="177">
        <v>45806</v>
      </c>
      <c r="B195" s="77" t="s">
        <v>3272</v>
      </c>
      <c r="C195" s="77" t="s">
        <v>3273</v>
      </c>
      <c r="D195" s="77" t="s">
        <v>378</v>
      </c>
      <c r="E195" s="77" t="s">
        <v>2903</v>
      </c>
      <c r="F195" s="178" t="s">
        <v>2904</v>
      </c>
    </row>
    <row r="196" spans="1:6" ht="52.8" x14ac:dyDescent="0.3">
      <c r="A196" s="177">
        <v>45807</v>
      </c>
      <c r="B196" s="77" t="s">
        <v>3274</v>
      </c>
      <c r="C196" s="77" t="s">
        <v>3275</v>
      </c>
      <c r="D196" s="77" t="s">
        <v>378</v>
      </c>
      <c r="E196" s="77" t="s">
        <v>2903</v>
      </c>
      <c r="F196" s="178" t="s">
        <v>2904</v>
      </c>
    </row>
    <row r="197" spans="1:6" ht="66" x14ac:dyDescent="0.3">
      <c r="A197" s="177">
        <v>45808</v>
      </c>
      <c r="B197" s="77" t="s">
        <v>3276</v>
      </c>
      <c r="C197" s="77" t="s">
        <v>3277</v>
      </c>
      <c r="D197" s="77" t="s">
        <v>378</v>
      </c>
      <c r="E197" s="77" t="s">
        <v>2903</v>
      </c>
      <c r="F197" s="178" t="s">
        <v>2904</v>
      </c>
    </row>
    <row r="198" spans="1:6" ht="79.2" x14ac:dyDescent="0.3">
      <c r="A198" s="177">
        <v>45809</v>
      </c>
      <c r="B198" s="77" t="s">
        <v>3278</v>
      </c>
      <c r="C198" s="77" t="s">
        <v>3279</v>
      </c>
      <c r="D198" s="77" t="s">
        <v>378</v>
      </c>
      <c r="E198" s="77" t="s">
        <v>2903</v>
      </c>
      <c r="F198" s="178" t="s">
        <v>2904</v>
      </c>
    </row>
    <row r="199" spans="1:6" ht="26.4" x14ac:dyDescent="0.3">
      <c r="A199" s="177">
        <v>46910</v>
      </c>
      <c r="B199" s="77" t="s">
        <v>3280</v>
      </c>
      <c r="C199" s="77" t="s">
        <v>3281</v>
      </c>
      <c r="D199" s="77" t="s">
        <v>378</v>
      </c>
      <c r="E199" s="77" t="s">
        <v>2909</v>
      </c>
      <c r="F199" s="178" t="s">
        <v>2621</v>
      </c>
    </row>
    <row r="200" spans="1:6" ht="39.6" x14ac:dyDescent="0.3">
      <c r="A200" s="177">
        <v>46122</v>
      </c>
      <c r="B200" s="77" t="s">
        <v>3282</v>
      </c>
      <c r="C200" s="77" t="s">
        <v>3283</v>
      </c>
      <c r="D200" s="77" t="s">
        <v>378</v>
      </c>
      <c r="E200" s="77" t="s">
        <v>3055</v>
      </c>
      <c r="F200" s="178" t="s">
        <v>2825</v>
      </c>
    </row>
    <row r="201" spans="1:6" ht="39.6" x14ac:dyDescent="0.3">
      <c r="A201" s="177">
        <v>46123</v>
      </c>
      <c r="B201" s="77" t="s">
        <v>3284</v>
      </c>
      <c r="C201" s="77" t="s">
        <v>3285</v>
      </c>
      <c r="D201" s="77" t="s">
        <v>378</v>
      </c>
      <c r="E201" s="77" t="s">
        <v>3055</v>
      </c>
      <c r="F201" s="178" t="s">
        <v>2825</v>
      </c>
    </row>
    <row r="202" spans="1:6" ht="52.8" x14ac:dyDescent="0.3">
      <c r="A202" s="177">
        <v>46124</v>
      </c>
      <c r="B202" s="77" t="s">
        <v>3286</v>
      </c>
      <c r="C202" s="77" t="s">
        <v>3287</v>
      </c>
      <c r="D202" s="77" t="s">
        <v>378</v>
      </c>
      <c r="E202" s="77" t="s">
        <v>3055</v>
      </c>
      <c r="F202" s="178" t="s">
        <v>2825</v>
      </c>
    </row>
    <row r="203" spans="1:6" ht="66" x14ac:dyDescent="0.3">
      <c r="A203" s="177">
        <v>66031</v>
      </c>
      <c r="B203" s="77" t="s">
        <v>3288</v>
      </c>
      <c r="C203" s="77" t="s">
        <v>3289</v>
      </c>
      <c r="D203" s="77" t="s">
        <v>378</v>
      </c>
      <c r="E203" s="77" t="s">
        <v>3055</v>
      </c>
      <c r="F203" s="178" t="s">
        <v>2825</v>
      </c>
    </row>
    <row r="204" spans="1:6" ht="66" x14ac:dyDescent="0.3">
      <c r="A204" s="177">
        <v>46121</v>
      </c>
      <c r="B204" s="77" t="s">
        <v>3290</v>
      </c>
      <c r="C204" s="77" t="s">
        <v>3291</v>
      </c>
      <c r="D204" s="77" t="s">
        <v>378</v>
      </c>
      <c r="E204" s="77" t="s">
        <v>3055</v>
      </c>
      <c r="F204" s="178" t="s">
        <v>2825</v>
      </c>
    </row>
    <row r="205" spans="1:6" x14ac:dyDescent="0.3">
      <c r="A205" s="177">
        <v>372935</v>
      </c>
      <c r="B205" s="77" t="s">
        <v>3292</v>
      </c>
      <c r="C205" s="77" t="s">
        <v>3293</v>
      </c>
      <c r="D205" s="77" t="s">
        <v>378</v>
      </c>
      <c r="E205" s="77" t="s">
        <v>3055</v>
      </c>
      <c r="F205" s="178" t="s">
        <v>2825</v>
      </c>
    </row>
    <row r="206" spans="1:6" ht="39.6" x14ac:dyDescent="0.3">
      <c r="A206" s="177">
        <v>45815</v>
      </c>
      <c r="B206" s="77" t="s">
        <v>3294</v>
      </c>
      <c r="C206" s="77" t="s">
        <v>3295</v>
      </c>
      <c r="D206" s="77" t="s">
        <v>378</v>
      </c>
      <c r="E206" s="77" t="s">
        <v>2925</v>
      </c>
      <c r="F206" s="178" t="s">
        <v>3113</v>
      </c>
    </row>
    <row r="207" spans="1:6" ht="52.8" x14ac:dyDescent="0.3">
      <c r="A207" s="177">
        <v>45816</v>
      </c>
      <c r="B207" s="77" t="s">
        <v>3296</v>
      </c>
      <c r="C207" s="77" t="s">
        <v>3297</v>
      </c>
      <c r="D207" s="77" t="s">
        <v>378</v>
      </c>
      <c r="E207" s="77" t="s">
        <v>2925</v>
      </c>
      <c r="F207" s="178" t="s">
        <v>3113</v>
      </c>
    </row>
    <row r="208" spans="1:6" ht="132" x14ac:dyDescent="0.3">
      <c r="A208" s="177">
        <v>45818</v>
      </c>
      <c r="B208" s="77" t="s">
        <v>3298</v>
      </c>
      <c r="C208" s="77" t="s">
        <v>3299</v>
      </c>
      <c r="D208" s="77" t="s">
        <v>378</v>
      </c>
      <c r="E208" s="77" t="s">
        <v>2925</v>
      </c>
      <c r="F208" s="178" t="s">
        <v>3113</v>
      </c>
    </row>
    <row r="209" spans="1:6" ht="26.4" x14ac:dyDescent="0.3">
      <c r="A209" s="177">
        <v>46920</v>
      </c>
      <c r="B209" s="77" t="s">
        <v>3300</v>
      </c>
      <c r="C209" s="77" t="s">
        <v>3301</v>
      </c>
      <c r="D209" s="77" t="s">
        <v>378</v>
      </c>
      <c r="E209" s="77" t="s">
        <v>2925</v>
      </c>
      <c r="F209" s="178" t="s">
        <v>2931</v>
      </c>
    </row>
    <row r="210" spans="1:6" ht="52.8" x14ac:dyDescent="0.3">
      <c r="A210" s="177">
        <v>46929</v>
      </c>
      <c r="B210" s="77" t="s">
        <v>3302</v>
      </c>
      <c r="C210" s="77" t="s">
        <v>3303</v>
      </c>
      <c r="D210" s="77" t="s">
        <v>378</v>
      </c>
      <c r="E210" s="77" t="s">
        <v>2925</v>
      </c>
      <c r="F210" s="178" t="s">
        <v>2931</v>
      </c>
    </row>
    <row r="211" spans="1:6" ht="39.6" x14ac:dyDescent="0.3">
      <c r="A211" s="177">
        <v>58601</v>
      </c>
      <c r="B211" s="77" t="s">
        <v>3304</v>
      </c>
      <c r="C211" s="77" t="s">
        <v>3305</v>
      </c>
      <c r="D211" s="77" t="s">
        <v>378</v>
      </c>
      <c r="E211" s="77" t="s">
        <v>2925</v>
      </c>
      <c r="F211" s="178" t="s">
        <v>2931</v>
      </c>
    </row>
    <row r="212" spans="1:6" ht="52.8" x14ac:dyDescent="0.3">
      <c r="A212" s="177">
        <v>46933</v>
      </c>
      <c r="B212" s="77" t="s">
        <v>3306</v>
      </c>
      <c r="C212" s="77" t="s">
        <v>3307</v>
      </c>
      <c r="D212" s="77" t="s">
        <v>378</v>
      </c>
      <c r="E212" s="77" t="s">
        <v>2925</v>
      </c>
      <c r="F212" s="178" t="s">
        <v>2931</v>
      </c>
    </row>
    <row r="213" spans="1:6" ht="39.6" x14ac:dyDescent="0.3">
      <c r="A213" s="177">
        <v>46944</v>
      </c>
      <c r="B213" s="77" t="s">
        <v>3308</v>
      </c>
      <c r="C213" s="77" t="s">
        <v>3309</v>
      </c>
      <c r="D213" s="77" t="s">
        <v>378</v>
      </c>
      <c r="E213" s="77" t="s">
        <v>2925</v>
      </c>
      <c r="F213" s="178" t="s">
        <v>2931</v>
      </c>
    </row>
    <row r="214" spans="1:6" ht="52.8" x14ac:dyDescent="0.3">
      <c r="A214" s="177">
        <v>46936</v>
      </c>
      <c r="B214" s="77" t="s">
        <v>3310</v>
      </c>
      <c r="C214" s="77" t="s">
        <v>3311</v>
      </c>
      <c r="D214" s="77" t="s">
        <v>378</v>
      </c>
      <c r="E214" s="77" t="s">
        <v>2925</v>
      </c>
      <c r="F214" s="178" t="s">
        <v>2931</v>
      </c>
    </row>
    <row r="215" spans="1:6" ht="26.4" x14ac:dyDescent="0.3">
      <c r="A215" s="177">
        <v>45832</v>
      </c>
      <c r="B215" s="77" t="s">
        <v>3312</v>
      </c>
      <c r="C215" s="77" t="s">
        <v>3313</v>
      </c>
      <c r="D215" s="77" t="s">
        <v>378</v>
      </c>
      <c r="E215" s="77" t="s">
        <v>2925</v>
      </c>
      <c r="F215" s="178" t="s">
        <v>3314</v>
      </c>
    </row>
    <row r="216" spans="1:6" ht="52.8" x14ac:dyDescent="0.3">
      <c r="A216" s="177">
        <v>45833</v>
      </c>
      <c r="B216" s="77" t="s">
        <v>3315</v>
      </c>
      <c r="C216" s="77" t="s">
        <v>3316</v>
      </c>
      <c r="D216" s="77" t="s">
        <v>378</v>
      </c>
      <c r="E216" s="77" t="s">
        <v>2925</v>
      </c>
      <c r="F216" s="178" t="s">
        <v>3314</v>
      </c>
    </row>
    <row r="217" spans="1:6" ht="26.4" x14ac:dyDescent="0.3">
      <c r="A217" s="177">
        <v>46054</v>
      </c>
      <c r="B217" s="77" t="s">
        <v>3317</v>
      </c>
      <c r="C217" s="77" t="s">
        <v>3318</v>
      </c>
      <c r="D217" s="77" t="s">
        <v>378</v>
      </c>
      <c r="E217" s="77" t="s">
        <v>2925</v>
      </c>
      <c r="F217" s="178" t="s">
        <v>2821</v>
      </c>
    </row>
    <row r="218" spans="1:6" ht="26.4" x14ac:dyDescent="0.3">
      <c r="A218" s="177">
        <v>46055</v>
      </c>
      <c r="B218" s="77" t="s">
        <v>3319</v>
      </c>
      <c r="C218" s="77" t="s">
        <v>3320</v>
      </c>
      <c r="D218" s="77" t="s">
        <v>378</v>
      </c>
      <c r="E218" s="77" t="s">
        <v>2925</v>
      </c>
      <c r="F218" s="178" t="s">
        <v>2821</v>
      </c>
    </row>
    <row r="219" spans="1:6" ht="26.4" x14ac:dyDescent="0.3">
      <c r="A219" s="177">
        <v>46059</v>
      </c>
      <c r="B219" s="77" t="s">
        <v>3321</v>
      </c>
      <c r="C219" s="77" t="s">
        <v>3322</v>
      </c>
      <c r="D219" s="77" t="s">
        <v>378</v>
      </c>
      <c r="E219" s="77" t="s">
        <v>2925</v>
      </c>
      <c r="F219" s="178" t="s">
        <v>2821</v>
      </c>
    </row>
    <row r="220" spans="1:6" ht="66" x14ac:dyDescent="0.3">
      <c r="A220" s="177">
        <v>45836</v>
      </c>
      <c r="B220" s="77" t="s">
        <v>3323</v>
      </c>
      <c r="C220" s="77" t="s">
        <v>3324</v>
      </c>
      <c r="D220" s="77" t="s">
        <v>378</v>
      </c>
      <c r="E220" s="77" t="s">
        <v>2899</v>
      </c>
      <c r="F220" s="178" t="s">
        <v>2640</v>
      </c>
    </row>
    <row r="221" spans="1:6" ht="52.8" x14ac:dyDescent="0.3">
      <c r="A221" s="177">
        <v>45837</v>
      </c>
      <c r="B221" s="77" t="s">
        <v>3325</v>
      </c>
      <c r="C221" s="77" t="s">
        <v>3326</v>
      </c>
      <c r="D221" s="77" t="s">
        <v>378</v>
      </c>
      <c r="E221" s="77" t="s">
        <v>2899</v>
      </c>
      <c r="F221" s="178" t="s">
        <v>2640</v>
      </c>
    </row>
    <row r="222" spans="1:6" ht="52.8" x14ac:dyDescent="0.3">
      <c r="A222" s="177">
        <v>45838</v>
      </c>
      <c r="B222" s="77" t="s">
        <v>3327</v>
      </c>
      <c r="C222" s="77" t="s">
        <v>3328</v>
      </c>
      <c r="D222" s="77" t="s">
        <v>378</v>
      </c>
      <c r="E222" s="77" t="s">
        <v>2899</v>
      </c>
      <c r="F222" s="178" t="s">
        <v>2640</v>
      </c>
    </row>
    <row r="223" spans="1:6" ht="26.4" x14ac:dyDescent="0.3">
      <c r="A223" s="177">
        <v>45839</v>
      </c>
      <c r="B223" s="77" t="s">
        <v>3329</v>
      </c>
      <c r="C223" s="77" t="s">
        <v>3330</v>
      </c>
      <c r="D223" s="77" t="s">
        <v>378</v>
      </c>
      <c r="E223" s="77" t="s">
        <v>2899</v>
      </c>
      <c r="F223" s="178" t="s">
        <v>2640</v>
      </c>
    </row>
    <row r="224" spans="1:6" ht="26.4" x14ac:dyDescent="0.3">
      <c r="A224" s="177">
        <v>45840</v>
      </c>
      <c r="B224" s="77" t="s">
        <v>3331</v>
      </c>
      <c r="C224" s="77" t="s">
        <v>3332</v>
      </c>
      <c r="D224" s="77" t="s">
        <v>378</v>
      </c>
      <c r="E224" s="77" t="s">
        <v>2899</v>
      </c>
      <c r="F224" s="178" t="s">
        <v>2640</v>
      </c>
    </row>
    <row r="225" spans="1:6" ht="39.6" x14ac:dyDescent="0.3">
      <c r="A225" s="177">
        <v>45843</v>
      </c>
      <c r="B225" s="77" t="s">
        <v>3333</v>
      </c>
      <c r="C225" s="77" t="s">
        <v>3334</v>
      </c>
      <c r="D225" s="77" t="s">
        <v>378</v>
      </c>
      <c r="E225" s="77" t="s">
        <v>2899</v>
      </c>
      <c r="F225" s="178" t="s">
        <v>2640</v>
      </c>
    </row>
    <row r="226" spans="1:6" ht="26.4" x14ac:dyDescent="0.3">
      <c r="A226" s="177">
        <v>46065</v>
      </c>
      <c r="B226" s="77" t="s">
        <v>3335</v>
      </c>
      <c r="C226" s="77" t="s">
        <v>3336</v>
      </c>
      <c r="D226" s="77" t="s">
        <v>378</v>
      </c>
      <c r="E226" s="77" t="s">
        <v>2899</v>
      </c>
      <c r="F226" s="178" t="s">
        <v>2678</v>
      </c>
    </row>
    <row r="227" spans="1:6" ht="26.4" x14ac:dyDescent="0.3">
      <c r="A227" s="177">
        <v>56494</v>
      </c>
      <c r="B227" s="77" t="s">
        <v>3337</v>
      </c>
      <c r="C227" s="77" t="s">
        <v>3338</v>
      </c>
      <c r="D227" s="77" t="s">
        <v>378</v>
      </c>
      <c r="E227" s="77" t="s">
        <v>2899</v>
      </c>
      <c r="F227" s="178" t="s">
        <v>2678</v>
      </c>
    </row>
    <row r="228" spans="1:6" x14ac:dyDescent="0.3">
      <c r="A228" s="177">
        <v>46064</v>
      </c>
      <c r="B228" s="77" t="s">
        <v>3339</v>
      </c>
      <c r="C228" s="77" t="s">
        <v>3340</v>
      </c>
      <c r="D228" s="77" t="s">
        <v>378</v>
      </c>
      <c r="E228" s="77" t="s">
        <v>2899</v>
      </c>
      <c r="F228" s="178" t="s">
        <v>2678</v>
      </c>
    </row>
    <row r="229" spans="1:6" x14ac:dyDescent="0.3">
      <c r="A229" s="177">
        <v>56502</v>
      </c>
      <c r="B229" s="77" t="s">
        <v>3341</v>
      </c>
      <c r="C229" s="77" t="s">
        <v>3342</v>
      </c>
      <c r="D229" s="77" t="s">
        <v>378</v>
      </c>
      <c r="E229" s="77" t="s">
        <v>2899</v>
      </c>
      <c r="F229" s="178" t="s">
        <v>2678</v>
      </c>
    </row>
    <row r="230" spans="1:6" ht="39.6" x14ac:dyDescent="0.3">
      <c r="A230" s="177">
        <v>95974</v>
      </c>
      <c r="B230" s="77" t="s">
        <v>3343</v>
      </c>
      <c r="C230" s="77" t="s">
        <v>3344</v>
      </c>
      <c r="D230" s="77" t="s">
        <v>378</v>
      </c>
      <c r="E230" s="77" t="s">
        <v>2899</v>
      </c>
      <c r="F230" s="178" t="s">
        <v>2958</v>
      </c>
    </row>
    <row r="231" spans="1:6" ht="52.8" x14ac:dyDescent="0.3">
      <c r="A231" s="177">
        <v>45848</v>
      </c>
      <c r="B231" s="77" t="s">
        <v>3345</v>
      </c>
      <c r="C231" s="77" t="s">
        <v>3346</v>
      </c>
      <c r="D231" s="77" t="s">
        <v>378</v>
      </c>
      <c r="E231" s="77" t="s">
        <v>2899</v>
      </c>
      <c r="F231" s="178" t="s">
        <v>2958</v>
      </c>
    </row>
    <row r="232" spans="1:6" ht="52.8" x14ac:dyDescent="0.3">
      <c r="A232" s="177">
        <v>45851</v>
      </c>
      <c r="B232" s="77" t="s">
        <v>3347</v>
      </c>
      <c r="C232" s="77" t="s">
        <v>3348</v>
      </c>
      <c r="D232" s="77" t="s">
        <v>378</v>
      </c>
      <c r="E232" s="77" t="s">
        <v>2899</v>
      </c>
      <c r="F232" s="178" t="s">
        <v>2958</v>
      </c>
    </row>
    <row r="233" spans="1:6" ht="26.4" x14ac:dyDescent="0.3">
      <c r="A233" s="177">
        <v>46886</v>
      </c>
      <c r="B233" s="77" t="s">
        <v>3349</v>
      </c>
      <c r="C233" s="77" t="s">
        <v>3350</v>
      </c>
      <c r="D233" s="77" t="s">
        <v>378</v>
      </c>
      <c r="E233" s="77" t="s">
        <v>2899</v>
      </c>
      <c r="F233" s="178" t="s">
        <v>2971</v>
      </c>
    </row>
    <row r="234" spans="1:6" ht="26.4" x14ac:dyDescent="0.3">
      <c r="A234" s="177">
        <v>46891</v>
      </c>
      <c r="B234" s="77" t="s">
        <v>3351</v>
      </c>
      <c r="C234" s="77" t="s">
        <v>3352</v>
      </c>
      <c r="D234" s="77" t="s">
        <v>378</v>
      </c>
      <c r="E234" s="77" t="s">
        <v>2899</v>
      </c>
      <c r="F234" s="178" t="s">
        <v>2971</v>
      </c>
    </row>
    <row r="235" spans="1:6" ht="52.8" x14ac:dyDescent="0.3">
      <c r="A235" s="177">
        <v>46895</v>
      </c>
      <c r="B235" s="77" t="s">
        <v>3353</v>
      </c>
      <c r="C235" s="77" t="s">
        <v>3354</v>
      </c>
      <c r="D235" s="77" t="s">
        <v>378</v>
      </c>
      <c r="E235" s="77" t="s">
        <v>2899</v>
      </c>
      <c r="F235" s="178" t="s">
        <v>2971</v>
      </c>
    </row>
    <row r="236" spans="1:6" ht="26.4" x14ac:dyDescent="0.3">
      <c r="A236" s="177">
        <v>46887</v>
      </c>
      <c r="B236" s="77" t="s">
        <v>3355</v>
      </c>
      <c r="C236" s="77" t="s">
        <v>3356</v>
      </c>
      <c r="D236" s="77" t="s">
        <v>378</v>
      </c>
      <c r="E236" s="77" t="s">
        <v>2899</v>
      </c>
      <c r="F236" s="178" t="s">
        <v>2971</v>
      </c>
    </row>
    <row r="237" spans="1:6" ht="52.8" x14ac:dyDescent="0.3">
      <c r="A237" s="177">
        <v>59916</v>
      </c>
      <c r="B237" s="77" t="s">
        <v>3357</v>
      </c>
      <c r="C237" s="77" t="s">
        <v>3358</v>
      </c>
      <c r="D237" s="77" t="s">
        <v>378</v>
      </c>
      <c r="E237" s="77" t="s">
        <v>2899</v>
      </c>
      <c r="F237" s="178" t="s">
        <v>2971</v>
      </c>
    </row>
    <row r="238" spans="1:6" ht="39.6" x14ac:dyDescent="0.3">
      <c r="A238" s="177">
        <v>78928</v>
      </c>
      <c r="B238" s="77" t="s">
        <v>3359</v>
      </c>
      <c r="C238" s="77" t="s">
        <v>3360</v>
      </c>
      <c r="D238" s="77" t="s">
        <v>378</v>
      </c>
      <c r="E238" s="77" t="s">
        <v>2899</v>
      </c>
      <c r="F238" s="178" t="s">
        <v>2971</v>
      </c>
    </row>
    <row r="239" spans="1:6" ht="39.6" x14ac:dyDescent="0.3">
      <c r="A239" s="177">
        <v>78932</v>
      </c>
      <c r="B239" s="77" t="s">
        <v>3361</v>
      </c>
      <c r="C239" s="77" t="s">
        <v>3362</v>
      </c>
      <c r="D239" s="77" t="s">
        <v>378</v>
      </c>
      <c r="E239" s="77" t="s">
        <v>2899</v>
      </c>
      <c r="F239" s="178" t="s">
        <v>2971</v>
      </c>
    </row>
    <row r="240" spans="1:6" ht="26.4" x14ac:dyDescent="0.3">
      <c r="A240" s="177">
        <v>81400</v>
      </c>
      <c r="B240" s="77" t="s">
        <v>3363</v>
      </c>
      <c r="C240" s="77" t="s">
        <v>3364</v>
      </c>
      <c r="D240" s="77" t="s">
        <v>378</v>
      </c>
      <c r="E240" s="77" t="s">
        <v>2899</v>
      </c>
      <c r="F240" s="178" t="s">
        <v>2971</v>
      </c>
    </row>
    <row r="241" spans="1:6" ht="79.2" x14ac:dyDescent="0.3">
      <c r="A241" s="177">
        <v>59914</v>
      </c>
      <c r="B241" s="77" t="s">
        <v>3365</v>
      </c>
      <c r="C241" s="77" t="s">
        <v>3366</v>
      </c>
      <c r="D241" s="77" t="s">
        <v>378</v>
      </c>
      <c r="E241" s="77" t="s">
        <v>2899</v>
      </c>
      <c r="F241" s="178" t="s">
        <v>2971</v>
      </c>
    </row>
    <row r="242" spans="1:6" ht="39.6" x14ac:dyDescent="0.3">
      <c r="A242" s="177">
        <v>45822</v>
      </c>
      <c r="B242" s="77" t="s">
        <v>3367</v>
      </c>
      <c r="C242" s="77" t="s">
        <v>3368</v>
      </c>
      <c r="D242" s="77" t="s">
        <v>378</v>
      </c>
      <c r="E242" s="77" t="s">
        <v>2909</v>
      </c>
      <c r="F242" s="178" t="s">
        <v>2613</v>
      </c>
    </row>
    <row r="243" spans="1:6" ht="26.4" x14ac:dyDescent="0.3">
      <c r="A243" s="177">
        <v>45823</v>
      </c>
      <c r="B243" s="77" t="s">
        <v>3369</v>
      </c>
      <c r="C243" s="77" t="s">
        <v>3370</v>
      </c>
      <c r="D243" s="77" t="s">
        <v>378</v>
      </c>
      <c r="E243" s="77" t="s">
        <v>2909</v>
      </c>
      <c r="F243" s="178" t="s">
        <v>2613</v>
      </c>
    </row>
    <row r="244" spans="1:6" ht="39.6" x14ac:dyDescent="0.3">
      <c r="A244" s="177">
        <v>45824</v>
      </c>
      <c r="B244" s="77" t="s">
        <v>3371</v>
      </c>
      <c r="C244" s="77" t="s">
        <v>3372</v>
      </c>
      <c r="D244" s="77" t="s">
        <v>378</v>
      </c>
      <c r="E244" s="77" t="s">
        <v>2909</v>
      </c>
      <c r="F244" s="178" t="s">
        <v>2613</v>
      </c>
    </row>
    <row r="245" spans="1:6" ht="39.6" x14ac:dyDescent="0.3">
      <c r="A245" s="177">
        <v>45825</v>
      </c>
      <c r="B245" s="77" t="s">
        <v>3373</v>
      </c>
      <c r="C245" s="77" t="s">
        <v>3374</v>
      </c>
      <c r="D245" s="77" t="s">
        <v>378</v>
      </c>
      <c r="E245" s="77" t="s">
        <v>2909</v>
      </c>
      <c r="F245" s="178" t="s">
        <v>2613</v>
      </c>
    </row>
    <row r="246" spans="1:6" ht="26.4" x14ac:dyDescent="0.3">
      <c r="A246" s="177">
        <v>45826</v>
      </c>
      <c r="B246" s="77" t="s">
        <v>3375</v>
      </c>
      <c r="C246" s="77" t="s">
        <v>3376</v>
      </c>
      <c r="D246" s="77" t="s">
        <v>378</v>
      </c>
      <c r="E246" s="77" t="s">
        <v>2909</v>
      </c>
      <c r="F246" s="178" t="s">
        <v>2613</v>
      </c>
    </row>
    <row r="247" spans="1:6" ht="26.4" x14ac:dyDescent="0.3">
      <c r="A247" s="177">
        <v>45828</v>
      </c>
      <c r="B247" s="77" t="s">
        <v>3377</v>
      </c>
      <c r="C247" s="77" t="s">
        <v>3378</v>
      </c>
      <c r="D247" s="77" t="s">
        <v>378</v>
      </c>
      <c r="E247" s="77" t="s">
        <v>2909</v>
      </c>
      <c r="F247" s="178" t="s">
        <v>3379</v>
      </c>
    </row>
    <row r="248" spans="1:6" ht="39.6" x14ac:dyDescent="0.3">
      <c r="A248" s="177">
        <v>45829</v>
      </c>
      <c r="B248" s="77" t="s">
        <v>3380</v>
      </c>
      <c r="C248" s="77" t="s">
        <v>3381</v>
      </c>
      <c r="D248" s="77" t="s">
        <v>378</v>
      </c>
      <c r="E248" s="77" t="s">
        <v>2909</v>
      </c>
      <c r="F248" s="178" t="s">
        <v>3379</v>
      </c>
    </row>
    <row r="249" spans="1:6" ht="26.4" x14ac:dyDescent="0.3">
      <c r="A249" s="177">
        <v>45830</v>
      </c>
      <c r="B249" s="77" t="s">
        <v>3382</v>
      </c>
      <c r="C249" s="77" t="s">
        <v>3383</v>
      </c>
      <c r="D249" s="77" t="s">
        <v>378</v>
      </c>
      <c r="E249" s="77" t="s">
        <v>2909</v>
      </c>
      <c r="F249" s="178" t="s">
        <v>3379</v>
      </c>
    </row>
    <row r="250" spans="1:6" ht="26.4" x14ac:dyDescent="0.3">
      <c r="A250" s="177">
        <v>45831</v>
      </c>
      <c r="B250" s="77" t="s">
        <v>3384</v>
      </c>
      <c r="C250" s="77" t="s">
        <v>3385</v>
      </c>
      <c r="D250" s="77" t="s">
        <v>378</v>
      </c>
      <c r="E250" s="77" t="s">
        <v>2909</v>
      </c>
      <c r="F250" s="178" t="s">
        <v>3379</v>
      </c>
    </row>
    <row r="251" spans="1:6" ht="26.4" x14ac:dyDescent="0.3">
      <c r="A251" s="177">
        <v>59925</v>
      </c>
      <c r="B251" s="77" t="s">
        <v>3386</v>
      </c>
      <c r="C251" s="77" t="s">
        <v>3387</v>
      </c>
      <c r="D251" s="77" t="s">
        <v>378</v>
      </c>
      <c r="E251" s="77" t="s">
        <v>2909</v>
      </c>
      <c r="F251" s="178" t="s">
        <v>2621</v>
      </c>
    </row>
    <row r="252" spans="1:6" ht="26.4" x14ac:dyDescent="0.3">
      <c r="A252" s="177">
        <v>59927</v>
      </c>
      <c r="B252" s="77" t="s">
        <v>3388</v>
      </c>
      <c r="C252" s="77" t="s">
        <v>3389</v>
      </c>
      <c r="D252" s="77" t="s">
        <v>378</v>
      </c>
      <c r="E252" s="77" t="s">
        <v>2909</v>
      </c>
      <c r="F252" s="178" t="s">
        <v>2621</v>
      </c>
    </row>
    <row r="253" spans="1:6" ht="26.4" x14ac:dyDescent="0.3">
      <c r="A253" s="177">
        <v>59928</v>
      </c>
      <c r="B253" s="77" t="s">
        <v>3390</v>
      </c>
      <c r="C253" s="77" t="s">
        <v>3391</v>
      </c>
      <c r="D253" s="77" t="s">
        <v>378</v>
      </c>
      <c r="E253" s="77" t="s">
        <v>2909</v>
      </c>
      <c r="F253" s="178" t="s">
        <v>2621</v>
      </c>
    </row>
    <row r="254" spans="1:6" ht="26.4" x14ac:dyDescent="0.3">
      <c r="A254" s="177">
        <v>46905</v>
      </c>
      <c r="B254" s="77" t="s">
        <v>3392</v>
      </c>
      <c r="C254" s="77" t="s">
        <v>3393</v>
      </c>
      <c r="D254" s="77" t="s">
        <v>378</v>
      </c>
      <c r="E254" s="77" t="s">
        <v>2909</v>
      </c>
      <c r="F254" s="178" t="s">
        <v>2621</v>
      </c>
    </row>
    <row r="255" spans="1:6" ht="26.4" x14ac:dyDescent="0.3">
      <c r="A255" s="177">
        <v>59931</v>
      </c>
      <c r="B255" s="77" t="s">
        <v>3394</v>
      </c>
      <c r="C255" s="77" t="s">
        <v>3395</v>
      </c>
      <c r="D255" s="77" t="s">
        <v>378</v>
      </c>
      <c r="E255" s="77" t="s">
        <v>2909</v>
      </c>
      <c r="F255" s="178" t="s">
        <v>2621</v>
      </c>
    </row>
    <row r="256" spans="1:6" ht="52.8" x14ac:dyDescent="0.3">
      <c r="A256" s="177">
        <v>46087</v>
      </c>
      <c r="B256" s="77" t="s">
        <v>3396</v>
      </c>
      <c r="C256" s="77" t="s">
        <v>3397</v>
      </c>
      <c r="D256" s="77" t="s">
        <v>378</v>
      </c>
      <c r="E256" s="77" t="s">
        <v>2909</v>
      </c>
      <c r="F256" s="178" t="s">
        <v>3014</v>
      </c>
    </row>
    <row r="257" spans="1:6" ht="52.8" x14ac:dyDescent="0.3">
      <c r="A257" s="177">
        <v>46090</v>
      </c>
      <c r="B257" s="77" t="s">
        <v>3398</v>
      </c>
      <c r="C257" s="77" t="s">
        <v>3399</v>
      </c>
      <c r="D257" s="77" t="s">
        <v>378</v>
      </c>
      <c r="E257" s="77" t="s">
        <v>2909</v>
      </c>
      <c r="F257" s="178" t="s">
        <v>3014</v>
      </c>
    </row>
    <row r="258" spans="1:6" ht="26.4" x14ac:dyDescent="0.3">
      <c r="A258" s="177">
        <v>46091</v>
      </c>
      <c r="B258" s="77" t="s">
        <v>3400</v>
      </c>
      <c r="C258" s="77" t="s">
        <v>3401</v>
      </c>
      <c r="D258" s="77" t="s">
        <v>378</v>
      </c>
      <c r="E258" s="77" t="s">
        <v>2909</v>
      </c>
      <c r="F258" s="178" t="s">
        <v>3014</v>
      </c>
    </row>
    <row r="259" spans="1:6" ht="26.4" x14ac:dyDescent="0.3">
      <c r="A259" s="177">
        <v>46092</v>
      </c>
      <c r="B259" s="77" t="s">
        <v>3402</v>
      </c>
      <c r="C259" s="77" t="s">
        <v>3403</v>
      </c>
      <c r="D259" s="77" t="s">
        <v>378</v>
      </c>
      <c r="E259" s="77" t="s">
        <v>2909</v>
      </c>
      <c r="F259" s="178" t="s">
        <v>3014</v>
      </c>
    </row>
    <row r="260" spans="1:6" ht="26.4" x14ac:dyDescent="0.3">
      <c r="A260" s="177">
        <v>46093</v>
      </c>
      <c r="B260" s="77" t="s">
        <v>3404</v>
      </c>
      <c r="C260" s="77" t="s">
        <v>3405</v>
      </c>
      <c r="D260" s="77" t="s">
        <v>378</v>
      </c>
      <c r="E260" s="77" t="s">
        <v>2909</v>
      </c>
      <c r="F260" s="178" t="s">
        <v>3014</v>
      </c>
    </row>
    <row r="261" spans="1:6" ht="39.6" x14ac:dyDescent="0.3">
      <c r="A261" s="177">
        <v>46097</v>
      </c>
      <c r="B261" s="77" t="s">
        <v>3406</v>
      </c>
      <c r="C261" s="77" t="s">
        <v>3407</v>
      </c>
      <c r="D261" s="77" t="s">
        <v>378</v>
      </c>
      <c r="E261" s="77" t="s">
        <v>2909</v>
      </c>
      <c r="F261" s="178" t="s">
        <v>3014</v>
      </c>
    </row>
    <row r="262" spans="1:6" x14ac:dyDescent="0.3">
      <c r="A262" s="177">
        <v>46100</v>
      </c>
      <c r="B262" s="77" t="s">
        <v>3408</v>
      </c>
      <c r="C262" s="77" t="s">
        <v>3409</v>
      </c>
      <c r="D262" s="77" t="s">
        <v>378</v>
      </c>
      <c r="E262" s="77" t="s">
        <v>2909</v>
      </c>
      <c r="F262" s="178" t="s">
        <v>3014</v>
      </c>
    </row>
    <row r="263" spans="1:6" ht="39.6" x14ac:dyDescent="0.3">
      <c r="A263" s="177">
        <v>46101</v>
      </c>
      <c r="B263" s="77" t="s">
        <v>3410</v>
      </c>
      <c r="C263" s="77" t="s">
        <v>3411</v>
      </c>
      <c r="D263" s="77" t="s">
        <v>378</v>
      </c>
      <c r="E263" s="77" t="s">
        <v>2909</v>
      </c>
      <c r="F263" s="178" t="s">
        <v>3014</v>
      </c>
    </row>
    <row r="264" spans="1:6" ht="26.4" x14ac:dyDescent="0.3">
      <c r="A264" s="177">
        <v>46104</v>
      </c>
      <c r="B264" s="77" t="s">
        <v>3412</v>
      </c>
      <c r="C264" s="77" t="s">
        <v>3413</v>
      </c>
      <c r="D264" s="77" t="s">
        <v>378</v>
      </c>
      <c r="E264" s="77" t="s">
        <v>2909</v>
      </c>
      <c r="F264" s="178" t="s">
        <v>3014</v>
      </c>
    </row>
    <row r="265" spans="1:6" ht="79.2" x14ac:dyDescent="0.3">
      <c r="A265" s="177">
        <v>46106</v>
      </c>
      <c r="B265" s="77" t="s">
        <v>3414</v>
      </c>
      <c r="C265" s="77" t="s">
        <v>3415</v>
      </c>
      <c r="D265" s="77" t="s">
        <v>378</v>
      </c>
      <c r="E265" s="77" t="s">
        <v>2909</v>
      </c>
      <c r="F265" s="178" t="s">
        <v>3014</v>
      </c>
    </row>
    <row r="266" spans="1:6" ht="79.2" x14ac:dyDescent="0.3">
      <c r="A266" s="177">
        <v>46110</v>
      </c>
      <c r="B266" s="77" t="s">
        <v>3416</v>
      </c>
      <c r="C266" s="77" t="s">
        <v>3417</v>
      </c>
      <c r="D266" s="77" t="s">
        <v>378</v>
      </c>
      <c r="E266" s="77" t="s">
        <v>2909</v>
      </c>
      <c r="F266" s="178" t="s">
        <v>3014</v>
      </c>
    </row>
    <row r="267" spans="1:6" ht="79.2" x14ac:dyDescent="0.3">
      <c r="A267" s="177">
        <v>78925</v>
      </c>
      <c r="B267" s="77" t="s">
        <v>3418</v>
      </c>
      <c r="C267" s="77" t="s">
        <v>3419</v>
      </c>
      <c r="D267" s="77" t="s">
        <v>378</v>
      </c>
      <c r="E267" s="77" t="s">
        <v>2909</v>
      </c>
      <c r="F267" s="178" t="s">
        <v>3014</v>
      </c>
    </row>
    <row r="268" spans="1:6" ht="26.4" x14ac:dyDescent="0.3">
      <c r="A268" s="177">
        <v>46151</v>
      </c>
      <c r="B268" s="77" t="s">
        <v>3420</v>
      </c>
      <c r="C268" s="77" t="s">
        <v>3421</v>
      </c>
      <c r="D268" s="77" t="s">
        <v>378</v>
      </c>
      <c r="E268" s="77" t="s">
        <v>2909</v>
      </c>
      <c r="F268" s="178" t="s">
        <v>3014</v>
      </c>
    </row>
    <row r="269" spans="1:6" ht="26.4" x14ac:dyDescent="0.3">
      <c r="A269" s="177">
        <v>46153</v>
      </c>
      <c r="B269" s="77" t="s">
        <v>3422</v>
      </c>
      <c r="C269" s="77" t="s">
        <v>3423</v>
      </c>
      <c r="D269" s="77" t="s">
        <v>378</v>
      </c>
      <c r="E269" s="77" t="s">
        <v>2909</v>
      </c>
      <c r="F269" s="178" t="s">
        <v>3014</v>
      </c>
    </row>
    <row r="270" spans="1:6" ht="39.6" x14ac:dyDescent="0.3">
      <c r="A270" s="177">
        <v>46154</v>
      </c>
      <c r="B270" s="77" t="s">
        <v>3424</v>
      </c>
      <c r="C270" s="77" t="s">
        <v>3425</v>
      </c>
      <c r="D270" s="77" t="s">
        <v>378</v>
      </c>
      <c r="E270" s="77" t="s">
        <v>2909</v>
      </c>
      <c r="F270" s="178" t="s">
        <v>3014</v>
      </c>
    </row>
    <row r="271" spans="1:6" ht="39.6" x14ac:dyDescent="0.3">
      <c r="A271" s="177">
        <v>95972</v>
      </c>
      <c r="B271" s="77" t="s">
        <v>3426</v>
      </c>
      <c r="C271" s="77" t="s">
        <v>3427</v>
      </c>
      <c r="D271" s="77" t="s">
        <v>378</v>
      </c>
      <c r="E271" s="77" t="s">
        <v>2909</v>
      </c>
      <c r="F271" s="178" t="s">
        <v>3014</v>
      </c>
    </row>
    <row r="272" spans="1:6" ht="52.8" x14ac:dyDescent="0.3">
      <c r="A272" s="177">
        <v>46155</v>
      </c>
      <c r="B272" s="77" t="s">
        <v>3428</v>
      </c>
      <c r="C272" s="77" t="s">
        <v>3429</v>
      </c>
      <c r="D272" s="77" t="s">
        <v>378</v>
      </c>
      <c r="E272" s="77" t="s">
        <v>2909</v>
      </c>
      <c r="F272" s="178" t="s">
        <v>3014</v>
      </c>
    </row>
    <row r="273" spans="1:6" ht="26.4" x14ac:dyDescent="0.3">
      <c r="A273" s="177">
        <v>59904</v>
      </c>
      <c r="B273" s="77" t="s">
        <v>3430</v>
      </c>
      <c r="C273" s="77" t="s">
        <v>3431</v>
      </c>
      <c r="D273" s="77" t="s">
        <v>378</v>
      </c>
      <c r="E273" s="77" t="s">
        <v>2909</v>
      </c>
      <c r="F273" s="178" t="s">
        <v>3014</v>
      </c>
    </row>
    <row r="274" spans="1:6" ht="39.6" x14ac:dyDescent="0.3">
      <c r="A274" s="177">
        <v>59905</v>
      </c>
      <c r="B274" s="77" t="s">
        <v>3432</v>
      </c>
      <c r="C274" s="77" t="s">
        <v>3433</v>
      </c>
      <c r="D274" s="77" t="s">
        <v>378</v>
      </c>
      <c r="E274" s="77" t="s">
        <v>2909</v>
      </c>
      <c r="F274" s="178" t="s">
        <v>3014</v>
      </c>
    </row>
    <row r="275" spans="1:6" ht="39.6" x14ac:dyDescent="0.3">
      <c r="A275" s="177">
        <v>59908</v>
      </c>
      <c r="B275" s="77" t="s">
        <v>3434</v>
      </c>
      <c r="C275" s="77" t="s">
        <v>3435</v>
      </c>
      <c r="D275" s="77" t="s">
        <v>378</v>
      </c>
      <c r="E275" s="77" t="s">
        <v>2909</v>
      </c>
      <c r="F275" s="178" t="s">
        <v>3014</v>
      </c>
    </row>
    <row r="276" spans="1:6" x14ac:dyDescent="0.3">
      <c r="A276" s="177">
        <v>130311</v>
      </c>
      <c r="B276" s="77" t="s">
        <v>3436</v>
      </c>
      <c r="C276" s="77" t="s">
        <v>3437</v>
      </c>
      <c r="D276" s="77" t="s">
        <v>378</v>
      </c>
      <c r="E276" s="77" t="s">
        <v>2909</v>
      </c>
      <c r="F276" s="178" t="s">
        <v>2621</v>
      </c>
    </row>
    <row r="277" spans="1:6" ht="171.6" x14ac:dyDescent="0.3">
      <c r="A277" s="177">
        <v>130320</v>
      </c>
      <c r="B277" s="77" t="s">
        <v>3438</v>
      </c>
      <c r="C277" s="77" t="s">
        <v>3439</v>
      </c>
      <c r="D277" s="77" t="s">
        <v>378</v>
      </c>
      <c r="E277" s="77" t="s">
        <v>2899</v>
      </c>
      <c r="F277" s="178" t="s">
        <v>2900</v>
      </c>
    </row>
    <row r="278" spans="1:6" ht="79.2" x14ac:dyDescent="0.3">
      <c r="A278" s="177">
        <v>130323</v>
      </c>
      <c r="B278" s="77" t="s">
        <v>3440</v>
      </c>
      <c r="C278" s="77" t="s">
        <v>3441</v>
      </c>
      <c r="D278" s="77" t="s">
        <v>378</v>
      </c>
      <c r="E278" s="77" t="s">
        <v>3055</v>
      </c>
      <c r="F278" s="178" t="s">
        <v>2825</v>
      </c>
    </row>
    <row r="279" spans="1:6" ht="39.6" x14ac:dyDescent="0.3">
      <c r="A279" s="177">
        <v>130355</v>
      </c>
      <c r="B279" s="77" t="s">
        <v>3442</v>
      </c>
      <c r="C279" s="77" t="s">
        <v>3443</v>
      </c>
      <c r="D279" s="77" t="s">
        <v>378</v>
      </c>
      <c r="E279" s="77" t="s">
        <v>2925</v>
      </c>
      <c r="F279" s="178" t="s">
        <v>2931</v>
      </c>
    </row>
    <row r="280" spans="1:6" ht="52.8" x14ac:dyDescent="0.3">
      <c r="A280" s="177">
        <v>130361</v>
      </c>
      <c r="B280" s="77" t="s">
        <v>3444</v>
      </c>
      <c r="C280" s="77" t="s">
        <v>3445</v>
      </c>
      <c r="D280" s="77" t="s">
        <v>378</v>
      </c>
      <c r="E280" s="77" t="s">
        <v>2925</v>
      </c>
      <c r="F280" s="178" t="s">
        <v>2931</v>
      </c>
    </row>
    <row r="281" spans="1:6" ht="79.2" x14ac:dyDescent="0.3">
      <c r="A281" s="177">
        <v>130372</v>
      </c>
      <c r="B281" s="77" t="s">
        <v>3446</v>
      </c>
      <c r="C281" s="77" t="s">
        <v>3447</v>
      </c>
      <c r="D281" s="77" t="s">
        <v>378</v>
      </c>
      <c r="E281" s="77" t="s">
        <v>2925</v>
      </c>
      <c r="F281" s="178" t="s">
        <v>2931</v>
      </c>
    </row>
    <row r="282" spans="1:6" ht="26.4" x14ac:dyDescent="0.3">
      <c r="A282" s="177">
        <v>130378</v>
      </c>
      <c r="B282" s="77" t="s">
        <v>3448</v>
      </c>
      <c r="C282" s="77" t="s">
        <v>3449</v>
      </c>
      <c r="D282" s="77" t="s">
        <v>378</v>
      </c>
      <c r="E282" s="77" t="s">
        <v>2925</v>
      </c>
      <c r="F282" s="178" t="s">
        <v>2931</v>
      </c>
    </row>
    <row r="283" spans="1:6" ht="52.8" x14ac:dyDescent="0.3">
      <c r="A283" s="177">
        <v>130382</v>
      </c>
      <c r="B283" s="77" t="s">
        <v>3450</v>
      </c>
      <c r="C283" s="77" t="s">
        <v>3451</v>
      </c>
      <c r="D283" s="77" t="s">
        <v>378</v>
      </c>
      <c r="E283" s="77" t="s">
        <v>2925</v>
      </c>
      <c r="F283" s="178" t="s">
        <v>2931</v>
      </c>
    </row>
    <row r="284" spans="1:6" ht="118.8" x14ac:dyDescent="0.3">
      <c r="A284" s="177">
        <v>130386</v>
      </c>
      <c r="B284" s="77" t="s">
        <v>3452</v>
      </c>
      <c r="C284" s="77" t="s">
        <v>3453</v>
      </c>
      <c r="D284" s="77" t="s">
        <v>378</v>
      </c>
      <c r="E284" s="77" t="s">
        <v>2925</v>
      </c>
      <c r="F284" s="178" t="s">
        <v>2931</v>
      </c>
    </row>
    <row r="285" spans="1:6" ht="79.2" x14ac:dyDescent="0.3">
      <c r="A285" s="177">
        <v>130392</v>
      </c>
      <c r="B285" s="77" t="s">
        <v>3454</v>
      </c>
      <c r="C285" s="77" t="s">
        <v>3455</v>
      </c>
      <c r="D285" s="77" t="s">
        <v>378</v>
      </c>
      <c r="E285" s="77" t="s">
        <v>2925</v>
      </c>
      <c r="F285" s="178" t="s">
        <v>2931</v>
      </c>
    </row>
    <row r="286" spans="1:6" ht="145.19999999999999" x14ac:dyDescent="0.3">
      <c r="A286" s="177">
        <v>136966</v>
      </c>
      <c r="B286" s="77" t="s">
        <v>3456</v>
      </c>
      <c r="C286" s="77" t="s">
        <v>3457</v>
      </c>
      <c r="D286" s="77" t="s">
        <v>378</v>
      </c>
      <c r="E286" s="77" t="s">
        <v>2899</v>
      </c>
      <c r="F286" s="178" t="s">
        <v>2900</v>
      </c>
    </row>
    <row r="287" spans="1:6" ht="92.4" x14ac:dyDescent="0.3">
      <c r="A287" s="177">
        <v>137227</v>
      </c>
      <c r="B287" s="77" t="s">
        <v>3458</v>
      </c>
      <c r="C287" s="77" t="s">
        <v>3089</v>
      </c>
      <c r="D287" s="77" t="s">
        <v>378</v>
      </c>
      <c r="E287" s="77" t="s">
        <v>2899</v>
      </c>
      <c r="F287" s="178" t="s">
        <v>2640</v>
      </c>
    </row>
    <row r="288" spans="1:6" ht="92.4" x14ac:dyDescent="0.3">
      <c r="A288" s="177">
        <v>137228</v>
      </c>
      <c r="B288" s="77" t="s">
        <v>3459</v>
      </c>
      <c r="C288" s="77" t="s">
        <v>3089</v>
      </c>
      <c r="D288" s="77" t="s">
        <v>378</v>
      </c>
      <c r="E288" s="77" t="s">
        <v>2899</v>
      </c>
      <c r="F288" s="178" t="s">
        <v>2640</v>
      </c>
    </row>
    <row r="289" spans="1:6" ht="171.6" x14ac:dyDescent="0.3">
      <c r="A289" s="177">
        <v>137233</v>
      </c>
      <c r="B289" s="77" t="s">
        <v>3460</v>
      </c>
      <c r="C289" s="77" t="s">
        <v>3092</v>
      </c>
      <c r="D289" s="77" t="s">
        <v>378</v>
      </c>
      <c r="E289" s="77" t="s">
        <v>2909</v>
      </c>
      <c r="F289" s="178" t="s">
        <v>3014</v>
      </c>
    </row>
    <row r="290" spans="1:6" ht="171.6" x14ac:dyDescent="0.3">
      <c r="A290" s="177">
        <v>137241</v>
      </c>
      <c r="B290" s="77" t="s">
        <v>3461</v>
      </c>
      <c r="C290" s="77" t="s">
        <v>3092</v>
      </c>
      <c r="D290" s="77" t="s">
        <v>378</v>
      </c>
      <c r="E290" s="77" t="s">
        <v>2909</v>
      </c>
      <c r="F290" s="178" t="s">
        <v>3014</v>
      </c>
    </row>
    <row r="291" spans="1:6" ht="171.6" x14ac:dyDescent="0.3">
      <c r="A291" s="177">
        <v>137242</v>
      </c>
      <c r="B291" s="77" t="s">
        <v>3462</v>
      </c>
      <c r="C291" s="77" t="s">
        <v>3092</v>
      </c>
      <c r="D291" s="77" t="s">
        <v>378</v>
      </c>
      <c r="E291" s="77" t="s">
        <v>2909</v>
      </c>
      <c r="F291" s="178" t="s">
        <v>3014</v>
      </c>
    </row>
    <row r="292" spans="1:6" ht="171.6" x14ac:dyDescent="0.3">
      <c r="A292" s="177">
        <v>137243</v>
      </c>
      <c r="B292" s="77" t="s">
        <v>3463</v>
      </c>
      <c r="C292" s="77" t="s">
        <v>3092</v>
      </c>
      <c r="D292" s="77" t="s">
        <v>378</v>
      </c>
      <c r="E292" s="77" t="s">
        <v>2909</v>
      </c>
      <c r="F292" s="178" t="s">
        <v>3014</v>
      </c>
    </row>
    <row r="293" spans="1:6" ht="171.6" x14ac:dyDescent="0.3">
      <c r="A293" s="177">
        <v>137244</v>
      </c>
      <c r="B293" s="77" t="s">
        <v>3464</v>
      </c>
      <c r="C293" s="77" t="s">
        <v>3092</v>
      </c>
      <c r="D293" s="77" t="s">
        <v>378</v>
      </c>
      <c r="E293" s="77" t="s">
        <v>2909</v>
      </c>
      <c r="F293" s="178" t="s">
        <v>3014</v>
      </c>
    </row>
    <row r="294" spans="1:6" x14ac:dyDescent="0.3">
      <c r="A294" s="177">
        <v>169657</v>
      </c>
      <c r="B294" s="77" t="s">
        <v>3465</v>
      </c>
      <c r="C294" s="77" t="s">
        <v>3466</v>
      </c>
      <c r="D294" s="77" t="s">
        <v>378</v>
      </c>
      <c r="E294" s="77" t="s">
        <v>2899</v>
      </c>
      <c r="F294" s="178" t="s">
        <v>2900</v>
      </c>
    </row>
    <row r="295" spans="1:6" x14ac:dyDescent="0.3">
      <c r="A295" s="177">
        <v>170407</v>
      </c>
      <c r="B295" s="77" t="s">
        <v>3467</v>
      </c>
      <c r="C295" s="77" t="s">
        <v>3468</v>
      </c>
      <c r="D295" s="77" t="s">
        <v>378</v>
      </c>
      <c r="E295" s="77" t="s">
        <v>2899</v>
      </c>
      <c r="F295" s="178" t="s">
        <v>2640</v>
      </c>
    </row>
    <row r="296" spans="1:6" x14ac:dyDescent="0.3">
      <c r="A296" s="177">
        <v>170418</v>
      </c>
      <c r="B296" s="77" t="s">
        <v>3469</v>
      </c>
      <c r="C296" s="77" t="s">
        <v>3470</v>
      </c>
      <c r="D296" s="77" t="s">
        <v>378</v>
      </c>
      <c r="E296" s="77" t="s">
        <v>2899</v>
      </c>
      <c r="F296" s="178" t="s">
        <v>2971</v>
      </c>
    </row>
    <row r="297" spans="1:6" x14ac:dyDescent="0.3">
      <c r="A297" s="177">
        <v>170429</v>
      </c>
      <c r="B297" s="77" t="s">
        <v>3471</v>
      </c>
      <c r="C297" s="77" t="s">
        <v>3472</v>
      </c>
      <c r="D297" s="77" t="s">
        <v>378</v>
      </c>
      <c r="E297" s="77" t="s">
        <v>3055</v>
      </c>
      <c r="F297" s="178" t="s">
        <v>2825</v>
      </c>
    </row>
    <row r="298" spans="1:6" ht="26.4" x14ac:dyDescent="0.3">
      <c r="A298" s="177">
        <v>170978</v>
      </c>
      <c r="B298" s="77" t="s">
        <v>3473</v>
      </c>
      <c r="C298" s="77" t="s">
        <v>160</v>
      </c>
      <c r="D298" s="77" t="s">
        <v>378</v>
      </c>
      <c r="E298" s="77" t="s">
        <v>2899</v>
      </c>
      <c r="F298" s="178" t="s">
        <v>2900</v>
      </c>
    </row>
    <row r="299" spans="1:6" ht="26.4" x14ac:dyDescent="0.3">
      <c r="A299" s="177">
        <v>170982</v>
      </c>
      <c r="B299" s="77" t="s">
        <v>3474</v>
      </c>
      <c r="C299" s="77" t="s">
        <v>160</v>
      </c>
      <c r="D299" s="77" t="s">
        <v>378</v>
      </c>
      <c r="E299" s="77" t="s">
        <v>2899</v>
      </c>
      <c r="F299" s="178" t="s">
        <v>2900</v>
      </c>
    </row>
    <row r="300" spans="1:6" ht="92.4" x14ac:dyDescent="0.3">
      <c r="A300" s="177">
        <v>171116</v>
      </c>
      <c r="B300" s="77" t="s">
        <v>3475</v>
      </c>
      <c r="C300" s="77" t="s">
        <v>3476</v>
      </c>
      <c r="D300" s="77" t="s">
        <v>378</v>
      </c>
      <c r="E300" s="77" t="s">
        <v>2899</v>
      </c>
      <c r="F300" s="178" t="s">
        <v>2900</v>
      </c>
    </row>
    <row r="301" spans="1:6" ht="92.4" x14ac:dyDescent="0.3">
      <c r="A301" s="177">
        <v>171117</v>
      </c>
      <c r="B301" s="77" t="s">
        <v>3477</v>
      </c>
      <c r="C301" s="77" t="s">
        <v>3476</v>
      </c>
      <c r="D301" s="77" t="s">
        <v>378</v>
      </c>
      <c r="E301" s="77" t="s">
        <v>2899</v>
      </c>
      <c r="F301" s="178" t="s">
        <v>2900</v>
      </c>
    </row>
    <row r="302" spans="1:6" x14ac:dyDescent="0.3">
      <c r="A302" s="177">
        <v>59902</v>
      </c>
      <c r="B302" s="77" t="s">
        <v>3478</v>
      </c>
      <c r="C302" s="77" t="s">
        <v>3479</v>
      </c>
      <c r="D302" s="77" t="s">
        <v>378</v>
      </c>
      <c r="E302" s="77" t="s">
        <v>2903</v>
      </c>
      <c r="F302" s="178" t="s">
        <v>2904</v>
      </c>
    </row>
    <row r="303" spans="1:6" ht="52.8" x14ac:dyDescent="0.3">
      <c r="A303" s="177">
        <v>176524</v>
      </c>
      <c r="B303" s="77" t="s">
        <v>3480</v>
      </c>
      <c r="C303" s="77" t="s">
        <v>3481</v>
      </c>
      <c r="D303" s="77" t="s">
        <v>378</v>
      </c>
      <c r="E303" s="77" t="s">
        <v>2909</v>
      </c>
      <c r="F303" s="178" t="s">
        <v>2621</v>
      </c>
    </row>
    <row r="304" spans="1:6" ht="26.4" x14ac:dyDescent="0.3">
      <c r="A304" s="177">
        <v>176585</v>
      </c>
      <c r="B304" s="77" t="s">
        <v>3482</v>
      </c>
      <c r="C304" s="77" t="s">
        <v>3483</v>
      </c>
      <c r="D304" s="77" t="s">
        <v>378</v>
      </c>
      <c r="E304" s="77" t="s">
        <v>2899</v>
      </c>
      <c r="F304" s="178" t="s">
        <v>2900</v>
      </c>
    </row>
    <row r="305" spans="1:6" ht="66" x14ac:dyDescent="0.3">
      <c r="A305" s="177">
        <v>208170</v>
      </c>
      <c r="B305" s="77" t="s">
        <v>3484</v>
      </c>
      <c r="C305" s="77" t="s">
        <v>3485</v>
      </c>
      <c r="D305" s="77" t="s">
        <v>378</v>
      </c>
      <c r="E305" s="77" t="s">
        <v>2899</v>
      </c>
      <c r="F305" s="178" t="s">
        <v>2912</v>
      </c>
    </row>
    <row r="306" spans="1:6" ht="52.8" x14ac:dyDescent="0.3">
      <c r="A306" s="177">
        <v>208171</v>
      </c>
      <c r="B306" s="77" t="s">
        <v>3486</v>
      </c>
      <c r="C306" s="77" t="s">
        <v>3487</v>
      </c>
      <c r="D306" s="77" t="s">
        <v>378</v>
      </c>
      <c r="E306" s="77" t="s">
        <v>2899</v>
      </c>
      <c r="F306" s="178" t="s">
        <v>2912</v>
      </c>
    </row>
    <row r="307" spans="1:6" x14ac:dyDescent="0.3">
      <c r="A307" s="177">
        <v>215077</v>
      </c>
      <c r="B307" s="77" t="s">
        <v>3488</v>
      </c>
      <c r="C307" s="77" t="s">
        <v>3489</v>
      </c>
      <c r="D307" s="77" t="s">
        <v>378</v>
      </c>
      <c r="E307" s="77" t="s">
        <v>2925</v>
      </c>
      <c r="F307" s="178" t="s">
        <v>2931</v>
      </c>
    </row>
    <row r="308" spans="1:6" x14ac:dyDescent="0.3">
      <c r="A308" s="177">
        <v>231581</v>
      </c>
      <c r="B308" s="77" t="s">
        <v>3490</v>
      </c>
      <c r="C308" s="77" t="s">
        <v>3491</v>
      </c>
      <c r="D308" s="77" t="s">
        <v>378</v>
      </c>
      <c r="E308" s="77" t="s">
        <v>3055</v>
      </c>
      <c r="F308" s="178" t="s">
        <v>2825</v>
      </c>
    </row>
    <row r="309" spans="1:6" ht="52.8" x14ac:dyDescent="0.3">
      <c r="A309" s="177">
        <v>232538</v>
      </c>
      <c r="B309" s="77" t="s">
        <v>3492</v>
      </c>
      <c r="C309" s="77" t="s">
        <v>3493</v>
      </c>
      <c r="D309" s="77" t="s">
        <v>378</v>
      </c>
      <c r="E309" s="77" t="s">
        <v>2899</v>
      </c>
      <c r="F309" s="178" t="s">
        <v>2900</v>
      </c>
    </row>
    <row r="310" spans="1:6" x14ac:dyDescent="0.3">
      <c r="A310" s="177">
        <v>252021</v>
      </c>
      <c r="B310" s="77" t="s">
        <v>3494</v>
      </c>
      <c r="C310" s="77" t="s">
        <v>3495</v>
      </c>
      <c r="D310" s="77" t="s">
        <v>378</v>
      </c>
      <c r="E310" s="77" t="s">
        <v>2925</v>
      </c>
      <c r="F310" s="178" t="s">
        <v>3113</v>
      </c>
    </row>
    <row r="311" spans="1:6" x14ac:dyDescent="0.3">
      <c r="A311" s="177">
        <v>253950</v>
      </c>
      <c r="B311" s="77" t="s">
        <v>3496</v>
      </c>
      <c r="C311" s="77" t="s">
        <v>3497</v>
      </c>
      <c r="D311" s="77" t="s">
        <v>378</v>
      </c>
      <c r="E311" s="77" t="s">
        <v>2899</v>
      </c>
      <c r="F311" s="178" t="s">
        <v>2900</v>
      </c>
    </row>
    <row r="312" spans="1:6" ht="66" x14ac:dyDescent="0.3">
      <c r="A312" s="177">
        <v>253957</v>
      </c>
      <c r="B312" s="77" t="s">
        <v>3498</v>
      </c>
      <c r="C312" s="77" t="s">
        <v>3499</v>
      </c>
      <c r="D312" s="77" t="s">
        <v>378</v>
      </c>
      <c r="E312" s="77" t="s">
        <v>2909</v>
      </c>
      <c r="F312" s="178" t="s">
        <v>3014</v>
      </c>
    </row>
    <row r="313" spans="1:6" x14ac:dyDescent="0.3">
      <c r="A313" s="177">
        <v>314814</v>
      </c>
      <c r="B313" s="77" t="s">
        <v>3500</v>
      </c>
      <c r="C313" s="77" t="s">
        <v>3501</v>
      </c>
      <c r="D313" s="77" t="s">
        <v>378</v>
      </c>
      <c r="E313" s="77" t="s">
        <v>2925</v>
      </c>
      <c r="F313" s="178" t="s">
        <v>3113</v>
      </c>
    </row>
    <row r="314" spans="1:6" x14ac:dyDescent="0.3">
      <c r="A314" s="177">
        <v>362159</v>
      </c>
      <c r="B314" s="77" t="s">
        <v>3502</v>
      </c>
      <c r="C314" s="77" t="s">
        <v>2900</v>
      </c>
      <c r="D314" s="77" t="s">
        <v>378</v>
      </c>
      <c r="E314" s="77" t="s">
        <v>2899</v>
      </c>
      <c r="F314" s="178" t="s">
        <v>2900</v>
      </c>
    </row>
    <row r="315" spans="1:6" x14ac:dyDescent="0.3">
      <c r="A315" s="177">
        <v>425373</v>
      </c>
      <c r="B315" s="77" t="s">
        <v>3503</v>
      </c>
      <c r="C315" s="77" t="s">
        <v>3504</v>
      </c>
      <c r="D315" s="77" t="s">
        <v>378</v>
      </c>
      <c r="E315" s="77" t="s">
        <v>2899</v>
      </c>
      <c r="F315" s="178" t="s">
        <v>2640</v>
      </c>
    </row>
    <row r="316" spans="1:6" x14ac:dyDescent="0.3">
      <c r="A316" s="177">
        <v>425375</v>
      </c>
      <c r="B316" s="77" t="s">
        <v>3505</v>
      </c>
      <c r="C316" s="77" t="s">
        <v>3506</v>
      </c>
      <c r="D316" s="77" t="s">
        <v>378</v>
      </c>
      <c r="E316" s="77" t="s">
        <v>2899</v>
      </c>
      <c r="F316" s="178" t="s">
        <v>2640</v>
      </c>
    </row>
    <row r="317" spans="1:6" x14ac:dyDescent="0.3">
      <c r="A317" s="177">
        <v>437702</v>
      </c>
      <c r="B317" s="77" t="s">
        <v>3507</v>
      </c>
      <c r="C317" s="77" t="s">
        <v>3508</v>
      </c>
      <c r="D317" s="77" t="s">
        <v>378</v>
      </c>
      <c r="E317" s="77" t="s">
        <v>2899</v>
      </c>
      <c r="F317" s="178" t="s">
        <v>2640</v>
      </c>
    </row>
    <row r="318" spans="1:6" x14ac:dyDescent="0.3">
      <c r="A318" s="177">
        <v>107512</v>
      </c>
      <c r="B318" s="77" t="s">
        <v>3509</v>
      </c>
      <c r="C318" s="77" t="s">
        <v>3510</v>
      </c>
      <c r="D318" s="77" t="s">
        <v>378</v>
      </c>
      <c r="E318" s="77" t="s">
        <v>2899</v>
      </c>
      <c r="F318" s="178" t="s">
        <v>2971</v>
      </c>
    </row>
    <row r="319" spans="1:6" x14ac:dyDescent="0.3">
      <c r="A319" s="177">
        <v>124268</v>
      </c>
      <c r="B319" s="77" t="s">
        <v>3511</v>
      </c>
      <c r="C319" s="77" t="s">
        <v>3512</v>
      </c>
      <c r="D319" s="77" t="s">
        <v>378</v>
      </c>
      <c r="E319" s="77" t="s">
        <v>2909</v>
      </c>
      <c r="F319" s="178" t="s">
        <v>3014</v>
      </c>
    </row>
    <row r="320" spans="1:6" x14ac:dyDescent="0.3">
      <c r="A320" s="177">
        <v>124280</v>
      </c>
      <c r="B320" s="77" t="s">
        <v>3513</v>
      </c>
      <c r="C320" s="77" t="s">
        <v>3514</v>
      </c>
      <c r="D320" s="77" t="s">
        <v>378</v>
      </c>
      <c r="E320" s="77" t="s">
        <v>2909</v>
      </c>
      <c r="F320" s="178" t="s">
        <v>3379</v>
      </c>
    </row>
    <row r="321" spans="1:6" x14ac:dyDescent="0.3">
      <c r="A321" s="177">
        <v>124283</v>
      </c>
      <c r="B321" s="77" t="s">
        <v>3515</v>
      </c>
      <c r="C321" s="77" t="s">
        <v>3516</v>
      </c>
      <c r="D321" s="77" t="s">
        <v>378</v>
      </c>
      <c r="E321" s="77" t="s">
        <v>2925</v>
      </c>
      <c r="F321" s="178" t="s">
        <v>3113</v>
      </c>
    </row>
    <row r="322" spans="1:6" ht="26.4" x14ac:dyDescent="0.3">
      <c r="A322" s="177">
        <v>124287</v>
      </c>
      <c r="B322" s="77" t="s">
        <v>3517</v>
      </c>
      <c r="C322" s="77" t="s">
        <v>3518</v>
      </c>
      <c r="D322" s="77" t="s">
        <v>378</v>
      </c>
      <c r="E322" s="77" t="s">
        <v>2925</v>
      </c>
      <c r="F322" s="178" t="s">
        <v>3113</v>
      </c>
    </row>
    <row r="323" spans="1:6" ht="26.4" x14ac:dyDescent="0.3">
      <c r="A323" s="177">
        <v>69336</v>
      </c>
      <c r="B323" s="77" t="s">
        <v>3519</v>
      </c>
      <c r="C323" s="77" t="s">
        <v>3520</v>
      </c>
      <c r="D323" s="77" t="s">
        <v>378</v>
      </c>
      <c r="E323" s="77" t="s">
        <v>2909</v>
      </c>
      <c r="F323" s="178" t="s">
        <v>2621</v>
      </c>
    </row>
    <row r="324" spans="1:6" ht="26.4" x14ac:dyDescent="0.3">
      <c r="A324" s="177">
        <v>69337</v>
      </c>
      <c r="B324" s="77" t="s">
        <v>3521</v>
      </c>
      <c r="C324" s="77" t="s">
        <v>3522</v>
      </c>
      <c r="D324" s="77" t="s">
        <v>378</v>
      </c>
      <c r="E324" s="77" t="s">
        <v>2909</v>
      </c>
      <c r="F324" s="178" t="s">
        <v>2621</v>
      </c>
    </row>
    <row r="325" spans="1:6" ht="26.4" x14ac:dyDescent="0.3">
      <c r="A325" s="177">
        <v>69338</v>
      </c>
      <c r="B325" s="77" t="s">
        <v>3523</v>
      </c>
      <c r="C325" s="77" t="s">
        <v>3524</v>
      </c>
      <c r="D325" s="77" t="s">
        <v>378</v>
      </c>
      <c r="E325" s="77" t="s">
        <v>2909</v>
      </c>
      <c r="F325" s="178" t="s">
        <v>2621</v>
      </c>
    </row>
    <row r="326" spans="1:6" ht="26.4" x14ac:dyDescent="0.3">
      <c r="A326" s="177">
        <v>69339</v>
      </c>
      <c r="B326" s="77" t="s">
        <v>3525</v>
      </c>
      <c r="C326" s="77" t="s">
        <v>3526</v>
      </c>
      <c r="D326" s="77" t="s">
        <v>378</v>
      </c>
      <c r="E326" s="77" t="s">
        <v>2909</v>
      </c>
      <c r="F326" s="178" t="s">
        <v>2621</v>
      </c>
    </row>
    <row r="327" spans="1:6" ht="26.4" x14ac:dyDescent="0.3">
      <c r="A327" s="177">
        <v>69345</v>
      </c>
      <c r="B327" s="77" t="s">
        <v>3527</v>
      </c>
      <c r="C327" s="77" t="s">
        <v>3528</v>
      </c>
      <c r="D327" s="77" t="s">
        <v>378</v>
      </c>
      <c r="E327" s="77" t="s">
        <v>2909</v>
      </c>
      <c r="F327" s="178" t="s">
        <v>2621</v>
      </c>
    </row>
    <row r="328" spans="1:6" ht="79.2" x14ac:dyDescent="0.3">
      <c r="A328" s="177">
        <v>56725</v>
      </c>
      <c r="B328" s="77" t="s">
        <v>3529</v>
      </c>
      <c r="C328" s="77" t="s">
        <v>3530</v>
      </c>
      <c r="D328" s="77" t="s">
        <v>378</v>
      </c>
      <c r="E328" s="77" t="s">
        <v>2909</v>
      </c>
      <c r="F328" s="178" t="s">
        <v>3014</v>
      </c>
    </row>
    <row r="329" spans="1:6" ht="26.4" x14ac:dyDescent="0.3">
      <c r="A329" s="177">
        <v>46062</v>
      </c>
      <c r="B329" s="77" t="s">
        <v>3531</v>
      </c>
      <c r="C329" s="77" t="s">
        <v>3532</v>
      </c>
      <c r="D329" s="77" t="s">
        <v>378</v>
      </c>
      <c r="E329" s="77" t="s">
        <v>2899</v>
      </c>
      <c r="F329" s="178" t="s">
        <v>2900</v>
      </c>
    </row>
    <row r="330" spans="1:6" ht="39.6" x14ac:dyDescent="0.3">
      <c r="A330" s="177">
        <v>46063</v>
      </c>
      <c r="B330" s="77" t="s">
        <v>3533</v>
      </c>
      <c r="C330" s="77" t="s">
        <v>3534</v>
      </c>
      <c r="D330" s="77" t="s">
        <v>378</v>
      </c>
      <c r="E330" s="77" t="s">
        <v>2899</v>
      </c>
      <c r="F330" s="178" t="s">
        <v>2900</v>
      </c>
    </row>
    <row r="331" spans="1:6" ht="39.6" x14ac:dyDescent="0.3">
      <c r="A331" s="177">
        <v>46067</v>
      </c>
      <c r="B331" s="77" t="s">
        <v>3535</v>
      </c>
      <c r="C331" s="77" t="s">
        <v>3536</v>
      </c>
      <c r="D331" s="77" t="s">
        <v>378</v>
      </c>
      <c r="E331" s="77" t="s">
        <v>2899</v>
      </c>
      <c r="F331" s="178" t="s">
        <v>2900</v>
      </c>
    </row>
    <row r="332" spans="1:6" ht="26.4" x14ac:dyDescent="0.3">
      <c r="A332" s="177">
        <v>46069</v>
      </c>
      <c r="B332" s="77" t="s">
        <v>3537</v>
      </c>
      <c r="C332" s="77" t="s">
        <v>3538</v>
      </c>
      <c r="D332" s="77" t="s">
        <v>378</v>
      </c>
      <c r="E332" s="77" t="s">
        <v>2899</v>
      </c>
      <c r="F332" s="178" t="s">
        <v>2900</v>
      </c>
    </row>
    <row r="333" spans="1:6" ht="26.4" x14ac:dyDescent="0.3">
      <c r="A333" s="177">
        <v>46071</v>
      </c>
      <c r="B333" s="77" t="s">
        <v>3539</v>
      </c>
      <c r="C333" s="77" t="s">
        <v>3540</v>
      </c>
      <c r="D333" s="77" t="s">
        <v>378</v>
      </c>
      <c r="E333" s="77" t="s">
        <v>2899</v>
      </c>
      <c r="F333" s="178" t="s">
        <v>2900</v>
      </c>
    </row>
    <row r="334" spans="1:6" ht="26.4" x14ac:dyDescent="0.3">
      <c r="A334" s="177">
        <v>46073</v>
      </c>
      <c r="B334" s="77" t="s">
        <v>3541</v>
      </c>
      <c r="C334" s="77" t="s">
        <v>3542</v>
      </c>
      <c r="D334" s="77" t="s">
        <v>378</v>
      </c>
      <c r="E334" s="77" t="s">
        <v>2899</v>
      </c>
      <c r="F334" s="178" t="s">
        <v>2900</v>
      </c>
    </row>
    <row r="335" spans="1:6" ht="52.8" x14ac:dyDescent="0.3">
      <c r="A335" s="177">
        <v>46075</v>
      </c>
      <c r="B335" s="77" t="s">
        <v>3543</v>
      </c>
      <c r="C335" s="77" t="s">
        <v>3544</v>
      </c>
      <c r="D335" s="77" t="s">
        <v>378</v>
      </c>
      <c r="E335" s="77" t="s">
        <v>2899</v>
      </c>
      <c r="F335" s="178" t="s">
        <v>2900</v>
      </c>
    </row>
    <row r="336" spans="1:6" x14ac:dyDescent="0.3">
      <c r="A336" s="177">
        <v>46079</v>
      </c>
      <c r="B336" s="77" t="s">
        <v>3545</v>
      </c>
      <c r="C336" s="77" t="s">
        <v>3546</v>
      </c>
      <c r="D336" s="77" t="s">
        <v>378</v>
      </c>
      <c r="E336" s="77" t="s">
        <v>2899</v>
      </c>
      <c r="F336" s="178" t="s">
        <v>2900</v>
      </c>
    </row>
    <row r="337" spans="1:6" ht="39.6" x14ac:dyDescent="0.3">
      <c r="A337" s="177">
        <v>46081</v>
      </c>
      <c r="B337" s="77" t="s">
        <v>3547</v>
      </c>
      <c r="C337" s="77" t="s">
        <v>3548</v>
      </c>
      <c r="D337" s="77" t="s">
        <v>378</v>
      </c>
      <c r="E337" s="77" t="s">
        <v>2899</v>
      </c>
      <c r="F337" s="178" t="s">
        <v>2900</v>
      </c>
    </row>
    <row r="338" spans="1:6" x14ac:dyDescent="0.3">
      <c r="A338" s="177">
        <v>46082</v>
      </c>
      <c r="B338" s="77" t="s">
        <v>3549</v>
      </c>
      <c r="C338" s="77" t="s">
        <v>3550</v>
      </c>
      <c r="D338" s="77" t="s">
        <v>378</v>
      </c>
      <c r="E338" s="77" t="s">
        <v>2899</v>
      </c>
      <c r="F338" s="178" t="s">
        <v>2900</v>
      </c>
    </row>
    <row r="339" spans="1:6" ht="39.6" x14ac:dyDescent="0.3">
      <c r="A339" s="177">
        <v>46083</v>
      </c>
      <c r="B339" s="77" t="s">
        <v>3551</v>
      </c>
      <c r="C339" s="77" t="s">
        <v>3552</v>
      </c>
      <c r="D339" s="77" t="s">
        <v>378</v>
      </c>
      <c r="E339" s="77" t="s">
        <v>2899</v>
      </c>
      <c r="F339" s="178" t="s">
        <v>2900</v>
      </c>
    </row>
    <row r="340" spans="1:6" ht="66" x14ac:dyDescent="0.3">
      <c r="A340" s="177">
        <v>58610</v>
      </c>
      <c r="B340" s="77" t="s">
        <v>3553</v>
      </c>
      <c r="C340" s="77" t="s">
        <v>3554</v>
      </c>
      <c r="D340" s="77" t="s">
        <v>378</v>
      </c>
      <c r="E340" s="77" t="s">
        <v>2925</v>
      </c>
      <c r="F340" s="178" t="s">
        <v>2931</v>
      </c>
    </row>
    <row r="341" spans="1:6" ht="79.2" x14ac:dyDescent="0.3">
      <c r="A341" s="177">
        <v>58617</v>
      </c>
      <c r="B341" s="77" t="s">
        <v>3555</v>
      </c>
      <c r="C341" s="77" t="s">
        <v>3556</v>
      </c>
      <c r="D341" s="77" t="s">
        <v>378</v>
      </c>
      <c r="E341" s="77" t="s">
        <v>2925</v>
      </c>
      <c r="F341" s="178" t="s">
        <v>2931</v>
      </c>
    </row>
    <row r="342" spans="1:6" ht="26.4" x14ac:dyDescent="0.3">
      <c r="A342" s="177">
        <v>58623</v>
      </c>
      <c r="B342" s="77" t="s">
        <v>3557</v>
      </c>
      <c r="C342" s="77" t="s">
        <v>3558</v>
      </c>
      <c r="D342" s="77" t="s">
        <v>378</v>
      </c>
      <c r="E342" s="77" t="s">
        <v>2925</v>
      </c>
      <c r="F342" s="178" t="s">
        <v>2931</v>
      </c>
    </row>
    <row r="343" spans="1:6" ht="66" x14ac:dyDescent="0.3">
      <c r="A343" s="177">
        <v>58626</v>
      </c>
      <c r="B343" s="77" t="s">
        <v>3559</v>
      </c>
      <c r="C343" s="77" t="s">
        <v>3560</v>
      </c>
      <c r="D343" s="77" t="s">
        <v>378</v>
      </c>
      <c r="E343" s="77" t="s">
        <v>2925</v>
      </c>
      <c r="F343" s="178" t="s">
        <v>2931</v>
      </c>
    </row>
    <row r="344" spans="1:6" ht="52.8" x14ac:dyDescent="0.3">
      <c r="A344" s="177">
        <v>58628</v>
      </c>
      <c r="B344" s="77" t="s">
        <v>3561</v>
      </c>
      <c r="C344" s="77" t="s">
        <v>3562</v>
      </c>
      <c r="D344" s="77" t="s">
        <v>378</v>
      </c>
      <c r="E344" s="77" t="s">
        <v>2925</v>
      </c>
      <c r="F344" s="178" t="s">
        <v>2931</v>
      </c>
    </row>
    <row r="345" spans="1:6" ht="26.4" x14ac:dyDescent="0.3">
      <c r="A345" s="177">
        <v>58634</v>
      </c>
      <c r="B345" s="77" t="s">
        <v>3563</v>
      </c>
      <c r="C345" s="77" t="s">
        <v>3564</v>
      </c>
      <c r="D345" s="77" t="s">
        <v>378</v>
      </c>
      <c r="E345" s="77" t="s">
        <v>2925</v>
      </c>
      <c r="F345" s="178" t="s">
        <v>2931</v>
      </c>
    </row>
    <row r="346" spans="1:6" ht="26.4" x14ac:dyDescent="0.3">
      <c r="A346" s="177">
        <v>58638</v>
      </c>
      <c r="B346" s="77" t="s">
        <v>3565</v>
      </c>
      <c r="C346" s="77" t="s">
        <v>3566</v>
      </c>
      <c r="D346" s="77" t="s">
        <v>378</v>
      </c>
      <c r="E346" s="77" t="s">
        <v>2925</v>
      </c>
      <c r="F346" s="178" t="s">
        <v>2931</v>
      </c>
    </row>
    <row r="347" spans="1:6" ht="26.4" x14ac:dyDescent="0.3">
      <c r="A347" s="177">
        <v>58645</v>
      </c>
      <c r="B347" s="77" t="s">
        <v>3567</v>
      </c>
      <c r="C347" s="77" t="s">
        <v>3568</v>
      </c>
      <c r="D347" s="77" t="s">
        <v>378</v>
      </c>
      <c r="E347" s="77" t="s">
        <v>2925</v>
      </c>
      <c r="F347" s="178" t="s">
        <v>2931</v>
      </c>
    </row>
    <row r="348" spans="1:6" ht="39.6" x14ac:dyDescent="0.3">
      <c r="A348" s="177">
        <v>58650</v>
      </c>
      <c r="B348" s="77" t="s">
        <v>3569</v>
      </c>
      <c r="C348" s="77" t="s">
        <v>3570</v>
      </c>
      <c r="D348" s="77" t="s">
        <v>378</v>
      </c>
      <c r="E348" s="77" t="s">
        <v>2925</v>
      </c>
      <c r="F348" s="178" t="s">
        <v>2931</v>
      </c>
    </row>
    <row r="349" spans="1:6" ht="26.4" x14ac:dyDescent="0.3">
      <c r="A349" s="177">
        <v>59544</v>
      </c>
      <c r="B349" s="77" t="s">
        <v>3571</v>
      </c>
      <c r="C349" s="77" t="s">
        <v>3572</v>
      </c>
      <c r="D349" s="77" t="s">
        <v>378</v>
      </c>
      <c r="E349" s="77" t="s">
        <v>2925</v>
      </c>
      <c r="F349" s="178" t="s">
        <v>2931</v>
      </c>
    </row>
    <row r="350" spans="1:6" ht="66" x14ac:dyDescent="0.3">
      <c r="A350" s="177">
        <v>59556</v>
      </c>
      <c r="B350" s="77" t="s">
        <v>3573</v>
      </c>
      <c r="C350" s="77" t="s">
        <v>3574</v>
      </c>
      <c r="D350" s="77" t="s">
        <v>378</v>
      </c>
      <c r="E350" s="77" t="s">
        <v>2925</v>
      </c>
      <c r="F350" s="178" t="s">
        <v>2931</v>
      </c>
    </row>
    <row r="351" spans="1:6" ht="26.4" x14ac:dyDescent="0.3">
      <c r="A351" s="177">
        <v>59566</v>
      </c>
      <c r="B351" s="77" t="s">
        <v>3575</v>
      </c>
      <c r="C351" s="77" t="s">
        <v>3576</v>
      </c>
      <c r="D351" s="77" t="s">
        <v>378</v>
      </c>
      <c r="E351" s="77" t="s">
        <v>2925</v>
      </c>
      <c r="F351" s="178" t="s">
        <v>2931</v>
      </c>
    </row>
    <row r="352" spans="1:6" ht="52.8" x14ac:dyDescent="0.3">
      <c r="A352" s="177">
        <v>59583</v>
      </c>
      <c r="B352" s="77" t="s">
        <v>3577</v>
      </c>
      <c r="C352" s="77" t="s">
        <v>3578</v>
      </c>
      <c r="D352" s="77" t="s">
        <v>378</v>
      </c>
      <c r="E352" s="77" t="s">
        <v>2925</v>
      </c>
      <c r="F352" s="178" t="s">
        <v>2931</v>
      </c>
    </row>
    <row r="353" spans="1:6" x14ac:dyDescent="0.3">
      <c r="A353" s="177">
        <v>59589</v>
      </c>
      <c r="B353" s="77" t="s">
        <v>3579</v>
      </c>
      <c r="C353" s="77" t="s">
        <v>3580</v>
      </c>
      <c r="D353" s="77" t="s">
        <v>378</v>
      </c>
      <c r="E353" s="77" t="s">
        <v>2899</v>
      </c>
      <c r="F353" s="178" t="s">
        <v>2900</v>
      </c>
    </row>
    <row r="354" spans="1:6" x14ac:dyDescent="0.3">
      <c r="A354" s="177">
        <v>59590</v>
      </c>
      <c r="B354" s="77" t="s">
        <v>3581</v>
      </c>
      <c r="C354" s="77" t="s">
        <v>3582</v>
      </c>
      <c r="D354" s="77" t="s">
        <v>378</v>
      </c>
      <c r="E354" s="77" t="s">
        <v>2899</v>
      </c>
      <c r="F354" s="178" t="s">
        <v>2900</v>
      </c>
    </row>
    <row r="355" spans="1:6" ht="79.2" x14ac:dyDescent="0.3">
      <c r="A355" s="177">
        <v>59592</v>
      </c>
      <c r="B355" s="77" t="s">
        <v>3583</v>
      </c>
      <c r="C355" s="77" t="s">
        <v>3584</v>
      </c>
      <c r="D355" s="77" t="s">
        <v>378</v>
      </c>
      <c r="E355" s="77" t="s">
        <v>2899</v>
      </c>
      <c r="F355" s="178" t="s">
        <v>2900</v>
      </c>
    </row>
    <row r="356" spans="1:6" ht="26.4" x14ac:dyDescent="0.3">
      <c r="A356" s="177">
        <v>59593</v>
      </c>
      <c r="B356" s="77" t="s">
        <v>3585</v>
      </c>
      <c r="C356" s="77" t="s">
        <v>3586</v>
      </c>
      <c r="D356" s="77" t="s">
        <v>378</v>
      </c>
      <c r="E356" s="77" t="s">
        <v>2899</v>
      </c>
      <c r="F356" s="178" t="s">
        <v>2900</v>
      </c>
    </row>
    <row r="357" spans="1:6" ht="66" x14ac:dyDescent="0.3">
      <c r="A357" s="177">
        <v>59594</v>
      </c>
      <c r="B357" s="77" t="s">
        <v>3587</v>
      </c>
      <c r="C357" s="77" t="s">
        <v>3588</v>
      </c>
      <c r="D357" s="77" t="s">
        <v>378</v>
      </c>
      <c r="E357" s="77" t="s">
        <v>2899</v>
      </c>
      <c r="F357" s="178" t="s">
        <v>2900</v>
      </c>
    </row>
    <row r="358" spans="1:6" ht="39.6" x14ac:dyDescent="0.3">
      <c r="A358" s="177">
        <v>59595</v>
      </c>
      <c r="B358" s="77" t="s">
        <v>3589</v>
      </c>
      <c r="C358" s="77" t="s">
        <v>3590</v>
      </c>
      <c r="D358" s="77" t="s">
        <v>378</v>
      </c>
      <c r="E358" s="77" t="s">
        <v>2899</v>
      </c>
      <c r="F358" s="178" t="s">
        <v>2900</v>
      </c>
    </row>
    <row r="359" spans="1:6" ht="66" x14ac:dyDescent="0.3">
      <c r="A359" s="177">
        <v>59598</v>
      </c>
      <c r="B359" s="77" t="s">
        <v>3591</v>
      </c>
      <c r="C359" s="77" t="s">
        <v>3592</v>
      </c>
      <c r="D359" s="77" t="s">
        <v>378</v>
      </c>
      <c r="E359" s="77" t="s">
        <v>2899</v>
      </c>
      <c r="F359" s="178" t="s">
        <v>2900</v>
      </c>
    </row>
    <row r="360" spans="1:6" ht="66" x14ac:dyDescent="0.3">
      <c r="A360" s="177">
        <v>59600</v>
      </c>
      <c r="B360" s="77" t="s">
        <v>3593</v>
      </c>
      <c r="C360" s="77" t="s">
        <v>3594</v>
      </c>
      <c r="D360" s="77" t="s">
        <v>378</v>
      </c>
      <c r="E360" s="77" t="s">
        <v>2899</v>
      </c>
      <c r="F360" s="178" t="s">
        <v>2900</v>
      </c>
    </row>
    <row r="361" spans="1:6" ht="79.2" x14ac:dyDescent="0.3">
      <c r="A361" s="177">
        <v>59601</v>
      </c>
      <c r="B361" s="77" t="s">
        <v>3595</v>
      </c>
      <c r="C361" s="77" t="s">
        <v>3596</v>
      </c>
      <c r="D361" s="77" t="s">
        <v>378</v>
      </c>
      <c r="E361" s="77" t="s">
        <v>2899</v>
      </c>
      <c r="F361" s="178" t="s">
        <v>2900</v>
      </c>
    </row>
    <row r="362" spans="1:6" ht="39.6" x14ac:dyDescent="0.3">
      <c r="A362" s="177">
        <v>59602</v>
      </c>
      <c r="B362" s="77" t="s">
        <v>3597</v>
      </c>
      <c r="C362" s="77" t="s">
        <v>3598</v>
      </c>
      <c r="D362" s="77" t="s">
        <v>378</v>
      </c>
      <c r="E362" s="77" t="s">
        <v>2899</v>
      </c>
      <c r="F362" s="178" t="s">
        <v>2900</v>
      </c>
    </row>
    <row r="363" spans="1:6" x14ac:dyDescent="0.3">
      <c r="A363" s="177">
        <v>59603</v>
      </c>
      <c r="B363" s="77" t="s">
        <v>3599</v>
      </c>
      <c r="C363" s="77" t="s">
        <v>3600</v>
      </c>
      <c r="D363" s="77" t="s">
        <v>378</v>
      </c>
      <c r="E363" s="77" t="s">
        <v>2899</v>
      </c>
      <c r="F363" s="178" t="s">
        <v>2900</v>
      </c>
    </row>
    <row r="364" spans="1:6" ht="158.4" x14ac:dyDescent="0.3">
      <c r="A364" s="177">
        <v>59604</v>
      </c>
      <c r="B364" s="77" t="s">
        <v>3601</v>
      </c>
      <c r="C364" s="77" t="s">
        <v>3602</v>
      </c>
      <c r="D364" s="77" t="s">
        <v>378</v>
      </c>
      <c r="E364" s="77" t="s">
        <v>2899</v>
      </c>
      <c r="F364" s="178" t="s">
        <v>2900</v>
      </c>
    </row>
    <row r="365" spans="1:6" ht="52.8" x14ac:dyDescent="0.3">
      <c r="A365" s="177">
        <v>59606</v>
      </c>
      <c r="B365" s="77" t="s">
        <v>3603</v>
      </c>
      <c r="C365" s="77" t="s">
        <v>3604</v>
      </c>
      <c r="D365" s="77" t="s">
        <v>378</v>
      </c>
      <c r="E365" s="77" t="s">
        <v>2899</v>
      </c>
      <c r="F365" s="178" t="s">
        <v>2900</v>
      </c>
    </row>
    <row r="366" spans="1:6" ht="26.4" x14ac:dyDescent="0.3">
      <c r="A366" s="177">
        <v>59607</v>
      </c>
      <c r="B366" s="77" t="s">
        <v>3605</v>
      </c>
      <c r="C366" s="77" t="s">
        <v>3606</v>
      </c>
      <c r="D366" s="77" t="s">
        <v>378</v>
      </c>
      <c r="E366" s="77" t="s">
        <v>2899</v>
      </c>
      <c r="F366" s="178" t="s">
        <v>2900</v>
      </c>
    </row>
    <row r="367" spans="1:6" ht="66" x14ac:dyDescent="0.3">
      <c r="A367" s="177">
        <v>59611</v>
      </c>
      <c r="B367" s="77" t="s">
        <v>3607</v>
      </c>
      <c r="C367" s="77" t="s">
        <v>3608</v>
      </c>
      <c r="D367" s="77" t="s">
        <v>378</v>
      </c>
      <c r="E367" s="77" t="s">
        <v>2899</v>
      </c>
      <c r="F367" s="178" t="s">
        <v>2900</v>
      </c>
    </row>
    <row r="368" spans="1:6" ht="52.8" x14ac:dyDescent="0.3">
      <c r="A368" s="177">
        <v>59615</v>
      </c>
      <c r="B368" s="77" t="s">
        <v>3609</v>
      </c>
      <c r="C368" s="77" t="s">
        <v>3610</v>
      </c>
      <c r="D368" s="77" t="s">
        <v>378</v>
      </c>
      <c r="E368" s="77" t="s">
        <v>2899</v>
      </c>
      <c r="F368" s="178" t="s">
        <v>2900</v>
      </c>
    </row>
    <row r="369" spans="1:6" ht="39.6" x14ac:dyDescent="0.3">
      <c r="A369" s="177">
        <v>59617</v>
      </c>
      <c r="B369" s="77" t="s">
        <v>3611</v>
      </c>
      <c r="C369" s="77" t="s">
        <v>3612</v>
      </c>
      <c r="D369" s="77" t="s">
        <v>378</v>
      </c>
      <c r="E369" s="77" t="s">
        <v>2899</v>
      </c>
      <c r="F369" s="178" t="s">
        <v>2900</v>
      </c>
    </row>
    <row r="370" spans="1:6" x14ac:dyDescent="0.3">
      <c r="A370" s="177">
        <v>59619</v>
      </c>
      <c r="B370" s="77" t="s">
        <v>3613</v>
      </c>
      <c r="C370" s="77" t="s">
        <v>3614</v>
      </c>
      <c r="D370" s="77" t="s">
        <v>378</v>
      </c>
      <c r="E370" s="77" t="s">
        <v>2899</v>
      </c>
      <c r="F370" s="178" t="s">
        <v>2900</v>
      </c>
    </row>
    <row r="371" spans="1:6" x14ac:dyDescent="0.3">
      <c r="A371" s="177">
        <v>59620</v>
      </c>
      <c r="B371" s="77" t="s">
        <v>3615</v>
      </c>
      <c r="C371" s="77" t="s">
        <v>3616</v>
      </c>
      <c r="D371" s="77" t="s">
        <v>378</v>
      </c>
      <c r="E371" s="77" t="s">
        <v>2899</v>
      </c>
      <c r="F371" s="178" t="s">
        <v>2900</v>
      </c>
    </row>
    <row r="372" spans="1:6" x14ac:dyDescent="0.3">
      <c r="A372" s="177">
        <v>59893</v>
      </c>
      <c r="B372" s="77" t="s">
        <v>3617</v>
      </c>
      <c r="C372" s="77" t="s">
        <v>3618</v>
      </c>
      <c r="D372" s="77" t="s">
        <v>378</v>
      </c>
      <c r="E372" s="77" t="s">
        <v>2903</v>
      </c>
      <c r="F372" s="178" t="s">
        <v>2904</v>
      </c>
    </row>
    <row r="373" spans="1:6" ht="105.6" x14ac:dyDescent="0.3">
      <c r="A373" s="177">
        <v>45817</v>
      </c>
      <c r="B373" s="77" t="s">
        <v>3619</v>
      </c>
      <c r="C373" s="77" t="s">
        <v>3620</v>
      </c>
      <c r="D373" s="77" t="s">
        <v>452</v>
      </c>
      <c r="E373" s="77" t="s">
        <v>2925</v>
      </c>
      <c r="F373" s="178" t="s">
        <v>3113</v>
      </c>
    </row>
    <row r="374" spans="1:6" ht="26.4" x14ac:dyDescent="0.3">
      <c r="A374" s="177">
        <v>46056</v>
      </c>
      <c r="B374" s="77" t="s">
        <v>3621</v>
      </c>
      <c r="C374" s="77" t="s">
        <v>3622</v>
      </c>
      <c r="D374" s="77" t="s">
        <v>452</v>
      </c>
      <c r="E374" s="77" t="s">
        <v>2925</v>
      </c>
      <c r="F374" s="178" t="s">
        <v>2821</v>
      </c>
    </row>
    <row r="375" spans="1:6" x14ac:dyDescent="0.3">
      <c r="A375" s="177">
        <v>56499</v>
      </c>
      <c r="B375" s="77" t="s">
        <v>3623</v>
      </c>
      <c r="C375" s="77" t="s">
        <v>3624</v>
      </c>
      <c r="D375" s="77" t="s">
        <v>452</v>
      </c>
      <c r="E375" s="77" t="s">
        <v>2899</v>
      </c>
      <c r="F375" s="178" t="s">
        <v>2678</v>
      </c>
    </row>
    <row r="376" spans="1:6" x14ac:dyDescent="0.3">
      <c r="A376" s="177">
        <v>56496</v>
      </c>
      <c r="B376" s="77" t="s">
        <v>3625</v>
      </c>
      <c r="C376" s="77" t="s">
        <v>3626</v>
      </c>
      <c r="D376" s="77" t="s">
        <v>452</v>
      </c>
      <c r="E376" s="77" t="s">
        <v>2899</v>
      </c>
      <c r="F376" s="178" t="s">
        <v>2678</v>
      </c>
    </row>
    <row r="377" spans="1:6" ht="39.6" x14ac:dyDescent="0.3">
      <c r="A377" s="177">
        <v>45821</v>
      </c>
      <c r="B377" s="77" t="s">
        <v>3627</v>
      </c>
      <c r="C377" s="77" t="s">
        <v>3628</v>
      </c>
      <c r="D377" s="77" t="s">
        <v>452</v>
      </c>
      <c r="E377" s="77" t="s">
        <v>2909</v>
      </c>
      <c r="F377" s="178" t="s">
        <v>2613</v>
      </c>
    </row>
    <row r="378" spans="1:6" x14ac:dyDescent="0.3">
      <c r="A378" s="177">
        <v>46898</v>
      </c>
      <c r="B378" s="77" t="s">
        <v>3629</v>
      </c>
      <c r="C378" s="77" t="s">
        <v>3630</v>
      </c>
      <c r="D378" s="77" t="s">
        <v>452</v>
      </c>
      <c r="E378" s="77" t="s">
        <v>2909</v>
      </c>
      <c r="F378" s="178" t="s">
        <v>2621</v>
      </c>
    </row>
    <row r="379" spans="1:6" ht="26.4" x14ac:dyDescent="0.3">
      <c r="A379" s="177">
        <v>59933</v>
      </c>
      <c r="B379" s="77" t="s">
        <v>3631</v>
      </c>
      <c r="C379" s="77" t="s">
        <v>3632</v>
      </c>
      <c r="D379" s="77" t="s">
        <v>452</v>
      </c>
      <c r="E379" s="77" t="s">
        <v>2909</v>
      </c>
      <c r="F379" s="178" t="s">
        <v>2621</v>
      </c>
    </row>
    <row r="380" spans="1:6" ht="171.6" x14ac:dyDescent="0.3">
      <c r="A380" s="177">
        <v>137245</v>
      </c>
      <c r="B380" s="77" t="s">
        <v>3633</v>
      </c>
      <c r="C380" s="77" t="s">
        <v>3092</v>
      </c>
      <c r="D380" s="77" t="s">
        <v>452</v>
      </c>
      <c r="E380" s="77" t="s">
        <v>2909</v>
      </c>
      <c r="F380" s="178" t="s">
        <v>3014</v>
      </c>
    </row>
    <row r="381" spans="1:6" ht="26.4" x14ac:dyDescent="0.3">
      <c r="A381" s="177">
        <v>170981</v>
      </c>
      <c r="B381" s="77" t="s">
        <v>3634</v>
      </c>
      <c r="C381" s="77" t="s">
        <v>160</v>
      </c>
      <c r="D381" s="77" t="s">
        <v>452</v>
      </c>
      <c r="E381" s="77" t="s">
        <v>2899</v>
      </c>
      <c r="F381" s="178" t="s">
        <v>2900</v>
      </c>
    </row>
    <row r="382" spans="1:6" x14ac:dyDescent="0.3">
      <c r="A382" s="177">
        <v>217575</v>
      </c>
      <c r="B382" s="77" t="s">
        <v>3635</v>
      </c>
      <c r="C382" s="77" t="s">
        <v>3636</v>
      </c>
      <c r="D382" s="77" t="s">
        <v>452</v>
      </c>
      <c r="E382" s="77" t="s">
        <v>2899</v>
      </c>
      <c r="F382" s="178" t="s">
        <v>2900</v>
      </c>
    </row>
    <row r="383" spans="1:6" x14ac:dyDescent="0.3">
      <c r="A383" s="177">
        <v>217578</v>
      </c>
      <c r="B383" s="77" t="s">
        <v>3637</v>
      </c>
      <c r="C383" s="77" t="s">
        <v>3638</v>
      </c>
      <c r="D383" s="77" t="s">
        <v>452</v>
      </c>
      <c r="E383" s="77" t="s">
        <v>2925</v>
      </c>
      <c r="F383" s="178" t="s">
        <v>2926</v>
      </c>
    </row>
    <row r="384" spans="1:6" x14ac:dyDescent="0.3">
      <c r="A384" s="177">
        <v>425374</v>
      </c>
      <c r="B384" s="77" t="s">
        <v>3639</v>
      </c>
      <c r="C384" s="77" t="s">
        <v>3640</v>
      </c>
      <c r="D384" s="77" t="s">
        <v>452</v>
      </c>
      <c r="E384" s="77" t="s">
        <v>2899</v>
      </c>
      <c r="F384" s="178" t="s">
        <v>2640</v>
      </c>
    </row>
    <row r="385" spans="1:6" ht="26.4" x14ac:dyDescent="0.3">
      <c r="A385" s="177">
        <v>46076</v>
      </c>
      <c r="B385" s="77" t="s">
        <v>3641</v>
      </c>
      <c r="C385" s="77" t="s">
        <v>3642</v>
      </c>
      <c r="D385" s="77" t="s">
        <v>452</v>
      </c>
      <c r="E385" s="77" t="s">
        <v>2899</v>
      </c>
      <c r="F385" s="178" t="s">
        <v>2900</v>
      </c>
    </row>
    <row r="386" spans="1:6" ht="26.4" x14ac:dyDescent="0.3">
      <c r="A386" s="177">
        <v>46080</v>
      </c>
      <c r="B386" s="77" t="s">
        <v>3643</v>
      </c>
      <c r="C386" s="77" t="s">
        <v>3644</v>
      </c>
      <c r="D386" s="77" t="s">
        <v>452</v>
      </c>
      <c r="E386" s="77" t="s">
        <v>2899</v>
      </c>
      <c r="F386" s="178" t="s">
        <v>2900</v>
      </c>
    </row>
    <row r="387" spans="1:6" ht="158.4" x14ac:dyDescent="0.3">
      <c r="A387" s="177">
        <v>59613</v>
      </c>
      <c r="B387" s="77" t="s">
        <v>3645</v>
      </c>
      <c r="C387" s="77" t="s">
        <v>3646</v>
      </c>
      <c r="D387" s="77" t="s">
        <v>452</v>
      </c>
      <c r="E387" s="77" t="s">
        <v>2899</v>
      </c>
      <c r="F387" s="178" t="s">
        <v>2900</v>
      </c>
    </row>
    <row r="388" spans="1:6" ht="26.4" x14ac:dyDescent="0.3">
      <c r="A388" s="177">
        <v>59618</v>
      </c>
      <c r="B388" s="77" t="s">
        <v>3647</v>
      </c>
      <c r="C388" s="77" t="s">
        <v>3648</v>
      </c>
      <c r="D388" s="77" t="s">
        <v>452</v>
      </c>
      <c r="E388" s="77" t="s">
        <v>2899</v>
      </c>
      <c r="F388" s="178" t="s">
        <v>2900</v>
      </c>
    </row>
    <row r="389" spans="1:6" ht="26.4" x14ac:dyDescent="0.3">
      <c r="A389" s="179">
        <v>136948</v>
      </c>
      <c r="B389" s="180" t="s">
        <v>3649</v>
      </c>
      <c r="C389" s="180" t="s">
        <v>3650</v>
      </c>
      <c r="D389" s="180" t="s">
        <v>452</v>
      </c>
      <c r="E389" s="180" t="s">
        <v>2899</v>
      </c>
      <c r="F389" s="181" t="s">
        <v>2900</v>
      </c>
    </row>
  </sheetData>
  <mergeCells count="1">
    <mergeCell ref="D1:E1"/>
  </mergeCells>
  <hyperlinks>
    <hyperlink ref="D1" location="Summary!A1" display="Click Here to Retun To Summary Sheet" xr:uid="{ECF70ADC-1580-4C87-AA93-C8379ADDB981}"/>
  </hyperlink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C116F-722F-4BB9-9AD2-CB3A429A93C1}">
  <sheetPr>
    <tabColor rgb="FFFFFF00"/>
  </sheetPr>
  <dimension ref="A1:F25"/>
  <sheetViews>
    <sheetView tabSelected="1" view="pageBreakPreview" zoomScale="120" zoomScaleNormal="130" zoomScaleSheetLayoutView="120" workbookViewId="0">
      <selection activeCell="F6" sqref="F6"/>
    </sheetView>
  </sheetViews>
  <sheetFormatPr defaultColWidth="8.6640625" defaultRowHeight="13.2" x14ac:dyDescent="0.25"/>
  <cols>
    <col min="1" max="1" width="8.6640625" style="2"/>
    <col min="2" max="2" width="27.44140625" style="2" bestFit="1" customWidth="1"/>
    <col min="3" max="3" width="23.44140625" style="2" bestFit="1" customWidth="1"/>
    <col min="4" max="4" width="18.109375" style="2" bestFit="1" customWidth="1"/>
    <col min="5" max="5" width="15.88671875" style="2" customWidth="1"/>
    <col min="6" max="6" width="60.6640625" style="46" customWidth="1"/>
    <col min="7" max="16384" width="8.6640625" style="2"/>
  </cols>
  <sheetData>
    <row r="1" spans="1:6" ht="20.399999999999999" x14ac:dyDescent="0.35">
      <c r="A1" s="90" t="s">
        <v>3942</v>
      </c>
      <c r="F1" s="140" t="s">
        <v>3997</v>
      </c>
    </row>
    <row r="3" spans="1:6" ht="14.4" x14ac:dyDescent="0.3">
      <c r="B3" s="203" t="s">
        <v>3949</v>
      </c>
      <c r="C3" s="204"/>
      <c r="D3" s="42"/>
    </row>
    <row r="4" spans="1:6" x14ac:dyDescent="0.25">
      <c r="B4" s="89" t="s">
        <v>35</v>
      </c>
      <c r="C4" s="89" t="s">
        <v>3950</v>
      </c>
    </row>
    <row r="5" spans="1:6" x14ac:dyDescent="0.25">
      <c r="B5" s="4" t="s">
        <v>289</v>
      </c>
      <c r="C5" s="5">
        <v>85996140.330000013</v>
      </c>
      <c r="D5" s="42"/>
    </row>
    <row r="6" spans="1:6" x14ac:dyDescent="0.25">
      <c r="B6" s="4" t="s">
        <v>290</v>
      </c>
      <c r="C6" s="5">
        <v>16084633.1775</v>
      </c>
    </row>
    <row r="7" spans="1:6" x14ac:dyDescent="0.25">
      <c r="B7" s="6" t="s">
        <v>3</v>
      </c>
      <c r="C7" s="118">
        <v>102080773.50750001</v>
      </c>
    </row>
    <row r="9" spans="1:6" ht="56.4" customHeight="1" x14ac:dyDescent="0.25">
      <c r="A9" s="3" t="s">
        <v>3905</v>
      </c>
      <c r="B9" s="3" t="s">
        <v>291</v>
      </c>
      <c r="C9" s="3" t="s">
        <v>35</v>
      </c>
      <c r="D9" s="3" t="s">
        <v>292</v>
      </c>
      <c r="E9" s="3" t="s">
        <v>3948</v>
      </c>
      <c r="F9" s="3" t="s">
        <v>293</v>
      </c>
    </row>
    <row r="10" spans="1:6" ht="79.2" x14ac:dyDescent="0.25">
      <c r="A10" s="77" t="s">
        <v>3941</v>
      </c>
      <c r="B10" s="77" t="s">
        <v>295</v>
      </c>
      <c r="C10" s="161" t="s">
        <v>289</v>
      </c>
      <c r="D10" s="161" t="s">
        <v>296</v>
      </c>
      <c r="E10" s="211" t="s">
        <v>4010</v>
      </c>
      <c r="F10" s="77" t="s">
        <v>4004</v>
      </c>
    </row>
    <row r="11" spans="1:6" ht="105.6" x14ac:dyDescent="0.25">
      <c r="A11" s="77" t="s">
        <v>297</v>
      </c>
      <c r="B11" s="77" t="s">
        <v>298</v>
      </c>
      <c r="C11" s="161" t="s">
        <v>289</v>
      </c>
      <c r="D11" s="161" t="s">
        <v>299</v>
      </c>
      <c r="E11" s="211" t="s">
        <v>4010</v>
      </c>
      <c r="F11" s="77" t="s">
        <v>3944</v>
      </c>
    </row>
    <row r="12" spans="1:6" ht="52.8" x14ac:dyDescent="0.25">
      <c r="A12" s="77" t="s">
        <v>300</v>
      </c>
      <c r="B12" s="77" t="s">
        <v>301</v>
      </c>
      <c r="C12" s="161" t="s">
        <v>289</v>
      </c>
      <c r="D12" s="161" t="s">
        <v>302</v>
      </c>
      <c r="E12" s="211" t="s">
        <v>4010</v>
      </c>
      <c r="F12" s="77" t="s">
        <v>303</v>
      </c>
    </row>
    <row r="13" spans="1:6" ht="79.2" x14ac:dyDescent="0.25">
      <c r="A13" s="77" t="s">
        <v>304</v>
      </c>
      <c r="B13" s="77" t="s">
        <v>305</v>
      </c>
      <c r="C13" s="161" t="s">
        <v>289</v>
      </c>
      <c r="D13" s="161" t="s">
        <v>296</v>
      </c>
      <c r="E13" s="211" t="s">
        <v>4010</v>
      </c>
      <c r="F13" s="77" t="s">
        <v>3945</v>
      </c>
    </row>
    <row r="14" spans="1:6" ht="118.8" x14ac:dyDescent="0.25">
      <c r="A14" s="77" t="s">
        <v>306</v>
      </c>
      <c r="B14" s="77" t="s">
        <v>307</v>
      </c>
      <c r="C14" s="161" t="s">
        <v>289</v>
      </c>
      <c r="D14" s="161" t="s">
        <v>308</v>
      </c>
      <c r="E14" s="211" t="s">
        <v>4010</v>
      </c>
      <c r="F14" s="77" t="s">
        <v>309</v>
      </c>
    </row>
    <row r="15" spans="1:6" ht="66" x14ac:dyDescent="0.25">
      <c r="A15" s="77" t="s">
        <v>310</v>
      </c>
      <c r="B15" s="77" t="s">
        <v>3906</v>
      </c>
      <c r="C15" s="161" t="s">
        <v>289</v>
      </c>
      <c r="D15" s="161" t="s">
        <v>311</v>
      </c>
      <c r="E15" s="211" t="s">
        <v>4010</v>
      </c>
      <c r="F15" s="77" t="s">
        <v>312</v>
      </c>
    </row>
    <row r="16" spans="1:6" ht="118.8" x14ac:dyDescent="0.25">
      <c r="A16" s="77" t="s">
        <v>313</v>
      </c>
      <c r="B16" s="77" t="s">
        <v>314</v>
      </c>
      <c r="C16" s="161" t="s">
        <v>289</v>
      </c>
      <c r="D16" s="161" t="s">
        <v>311</v>
      </c>
      <c r="E16" s="211" t="s">
        <v>4010</v>
      </c>
      <c r="F16" s="77" t="s">
        <v>315</v>
      </c>
    </row>
    <row r="17" spans="1:6" ht="39.6" x14ac:dyDescent="0.25">
      <c r="A17" s="77" t="s">
        <v>3940</v>
      </c>
      <c r="B17" s="77" t="s">
        <v>3939</v>
      </c>
      <c r="C17" s="161" t="s">
        <v>289</v>
      </c>
      <c r="D17" s="161" t="s">
        <v>311</v>
      </c>
      <c r="E17" s="211" t="s">
        <v>4010</v>
      </c>
      <c r="F17" s="77" t="s">
        <v>3896</v>
      </c>
    </row>
    <row r="18" spans="1:6" ht="52.8" x14ac:dyDescent="0.25">
      <c r="A18" s="162" t="s">
        <v>3940</v>
      </c>
      <c r="B18" s="162" t="s">
        <v>3831</v>
      </c>
      <c r="C18" s="163" t="s">
        <v>289</v>
      </c>
      <c r="D18" s="163" t="s">
        <v>311</v>
      </c>
      <c r="E18" s="211" t="s">
        <v>4010</v>
      </c>
      <c r="F18" s="162" t="s">
        <v>3907</v>
      </c>
    </row>
    <row r="19" spans="1:6" ht="26.4" x14ac:dyDescent="0.25">
      <c r="A19" s="77" t="s">
        <v>3940</v>
      </c>
      <c r="B19" s="162" t="s">
        <v>3908</v>
      </c>
      <c r="C19" s="163" t="s">
        <v>289</v>
      </c>
      <c r="D19" s="163" t="s">
        <v>311</v>
      </c>
      <c r="E19" s="211" t="s">
        <v>4010</v>
      </c>
      <c r="F19" s="162" t="s">
        <v>3909</v>
      </c>
    </row>
    <row r="20" spans="1:6" ht="39.6" x14ac:dyDescent="0.25">
      <c r="A20" s="77" t="s">
        <v>3940</v>
      </c>
      <c r="B20" s="162" t="s">
        <v>3897</v>
      </c>
      <c r="C20" s="163" t="s">
        <v>289</v>
      </c>
      <c r="D20" s="163" t="s">
        <v>311</v>
      </c>
      <c r="E20" s="211" t="s">
        <v>4010</v>
      </c>
      <c r="F20" s="162" t="s">
        <v>3898</v>
      </c>
    </row>
    <row r="21" spans="1:6" ht="52.8" x14ac:dyDescent="0.25">
      <c r="A21" s="77" t="s">
        <v>316</v>
      </c>
      <c r="B21" s="77" t="s">
        <v>317</v>
      </c>
      <c r="C21" s="161" t="s">
        <v>290</v>
      </c>
      <c r="D21" s="161" t="s">
        <v>318</v>
      </c>
      <c r="E21" s="211" t="s">
        <v>4010</v>
      </c>
      <c r="F21" s="77" t="s">
        <v>319</v>
      </c>
    </row>
    <row r="22" spans="1:6" ht="39.6" x14ac:dyDescent="0.25">
      <c r="A22" s="77" t="s">
        <v>320</v>
      </c>
      <c r="B22" s="77" t="s">
        <v>321</v>
      </c>
      <c r="C22" s="161" t="s">
        <v>290</v>
      </c>
      <c r="D22" s="161" t="s">
        <v>322</v>
      </c>
      <c r="E22" s="211" t="s">
        <v>4010</v>
      </c>
      <c r="F22" s="77" t="s">
        <v>3903</v>
      </c>
    </row>
    <row r="23" spans="1:6" ht="52.8" x14ac:dyDescent="0.25">
      <c r="A23" s="77" t="s">
        <v>3913</v>
      </c>
      <c r="B23" s="77" t="s">
        <v>323</v>
      </c>
      <c r="C23" s="161" t="s">
        <v>290</v>
      </c>
      <c r="D23" s="161" t="s">
        <v>3947</v>
      </c>
      <c r="E23" s="211" t="s">
        <v>4010</v>
      </c>
      <c r="F23" s="77" t="s">
        <v>3904</v>
      </c>
    </row>
    <row r="24" spans="1:6" ht="120.6" customHeight="1" x14ac:dyDescent="0.25">
      <c r="A24" s="77" t="s">
        <v>3911</v>
      </c>
      <c r="B24" s="77" t="s">
        <v>324</v>
      </c>
      <c r="C24" s="161" t="s">
        <v>290</v>
      </c>
      <c r="D24" s="161" t="s">
        <v>325</v>
      </c>
      <c r="E24" s="211" t="s">
        <v>4010</v>
      </c>
      <c r="F24" s="77" t="s">
        <v>3910</v>
      </c>
    </row>
    <row r="25" spans="1:6" ht="66" x14ac:dyDescent="0.25">
      <c r="A25" s="77" t="s">
        <v>326</v>
      </c>
      <c r="B25" s="77" t="s">
        <v>327</v>
      </c>
      <c r="C25" s="161" t="s">
        <v>290</v>
      </c>
      <c r="D25" s="161" t="s">
        <v>328</v>
      </c>
      <c r="E25" s="211" t="s">
        <v>4010</v>
      </c>
      <c r="F25" s="77" t="s">
        <v>3972</v>
      </c>
    </row>
  </sheetData>
  <mergeCells count="1">
    <mergeCell ref="B3:C3"/>
  </mergeCells>
  <hyperlinks>
    <hyperlink ref="F1" location="Summary!A1" display="Click Here to Retun To Summary Sheet" xr:uid="{BF8DC807-C8B8-4215-99D0-81F1A9EF762D}"/>
  </hyperlinks>
  <pageMargins left="0.7" right="0.7" top="0.75" bottom="0.75" header="0.3" footer="0.3"/>
  <pageSetup scale="5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CA4F9-6A24-4DA6-BC4A-689D79B732EC}">
  <dimension ref="A1:I17"/>
  <sheetViews>
    <sheetView zoomScale="120" zoomScaleNormal="120" workbookViewId="0">
      <selection activeCell="D20" sqref="D20"/>
    </sheetView>
  </sheetViews>
  <sheetFormatPr defaultColWidth="8.6640625" defaultRowHeight="13.2" x14ac:dyDescent="0.25"/>
  <cols>
    <col min="1" max="1" width="21.6640625" style="2" customWidth="1"/>
    <col min="2" max="5" width="17.5546875" style="2" customWidth="1"/>
    <col min="6" max="6" width="15.88671875" style="2" bestFit="1" customWidth="1"/>
    <col min="7" max="7" width="15.5546875" style="2" bestFit="1" customWidth="1"/>
    <col min="8" max="8" width="8.6640625" style="2"/>
    <col min="9" max="9" width="14.5546875" style="2" bestFit="1" customWidth="1"/>
    <col min="10" max="16384" width="8.6640625" style="2"/>
  </cols>
  <sheetData>
    <row r="1" spans="1:9" ht="20.399999999999999" x14ac:dyDescent="0.35">
      <c r="A1" s="90" t="s">
        <v>329</v>
      </c>
    </row>
    <row r="3" spans="1:9" ht="36.6" customHeight="1" x14ac:dyDescent="0.3">
      <c r="A3" s="3" t="s">
        <v>13</v>
      </c>
      <c r="B3" s="56" t="s">
        <v>330</v>
      </c>
      <c r="C3" s="56" t="s">
        <v>331</v>
      </c>
      <c r="D3" s="57" t="s">
        <v>280</v>
      </c>
      <c r="E3" s="57" t="s">
        <v>332</v>
      </c>
      <c r="G3" s="185" t="s">
        <v>3997</v>
      </c>
      <c r="H3" s="186"/>
      <c r="I3" s="186"/>
    </row>
    <row r="4" spans="1:9" x14ac:dyDescent="0.25">
      <c r="A4" s="4" t="s">
        <v>26</v>
      </c>
      <c r="B4" s="5">
        <v>101878454.98401539</v>
      </c>
      <c r="C4" s="49">
        <v>132494850.12126385</v>
      </c>
      <c r="D4" s="53">
        <f t="shared" ref="D4:D10" si="0">C4-B4</f>
        <v>30616395.137248456</v>
      </c>
      <c r="E4" s="119">
        <f>D4/B4</f>
        <v>0.30051884024008935</v>
      </c>
    </row>
    <row r="5" spans="1:9" x14ac:dyDescent="0.25">
      <c r="A5" s="4" t="s">
        <v>27</v>
      </c>
      <c r="B5" s="5">
        <v>149610335.16569838</v>
      </c>
      <c r="C5" s="49">
        <v>195350650.0022718</v>
      </c>
      <c r="D5" s="53">
        <f t="shared" si="0"/>
        <v>45740314.836573422</v>
      </c>
      <c r="E5" s="119">
        <f t="shared" ref="E5:E11" si="1">D5/B5</f>
        <v>0.30572964618998089</v>
      </c>
    </row>
    <row r="6" spans="1:9" x14ac:dyDescent="0.25">
      <c r="A6" s="4" t="s">
        <v>9</v>
      </c>
      <c r="B6" s="108">
        <f>4637500-265424</f>
        <v>4372076</v>
      </c>
      <c r="C6" s="49">
        <v>4637500</v>
      </c>
      <c r="D6" s="53">
        <f t="shared" si="0"/>
        <v>265424</v>
      </c>
      <c r="E6" s="119">
        <v>0</v>
      </c>
    </row>
    <row r="7" spans="1:9" x14ac:dyDescent="0.25">
      <c r="A7" s="4" t="s">
        <v>29</v>
      </c>
      <c r="B7" s="108">
        <v>35186513.272457063</v>
      </c>
      <c r="C7" s="49">
        <v>46680051.018530332</v>
      </c>
      <c r="D7" s="53">
        <f t="shared" si="0"/>
        <v>11493537.746073268</v>
      </c>
      <c r="E7" s="119">
        <f t="shared" si="1"/>
        <v>0.32664611173821706</v>
      </c>
    </row>
    <row r="8" spans="1:9" x14ac:dyDescent="0.25">
      <c r="A8" s="4" t="s">
        <v>31</v>
      </c>
      <c r="B8" s="108">
        <v>84764722.042353064</v>
      </c>
      <c r="C8" s="49">
        <v>84764722.042353064</v>
      </c>
      <c r="D8" s="53">
        <f t="shared" si="0"/>
        <v>0</v>
      </c>
      <c r="E8" s="119">
        <f t="shared" si="1"/>
        <v>0</v>
      </c>
    </row>
    <row r="9" spans="1:9" x14ac:dyDescent="0.25">
      <c r="A9" s="4" t="s">
        <v>30</v>
      </c>
      <c r="B9" s="108">
        <v>11819616.406495972</v>
      </c>
      <c r="C9" s="49">
        <v>11819616.406495972</v>
      </c>
      <c r="D9" s="53">
        <f t="shared" si="0"/>
        <v>0</v>
      </c>
      <c r="E9" s="119">
        <f t="shared" si="1"/>
        <v>0</v>
      </c>
    </row>
    <row r="10" spans="1:9" x14ac:dyDescent="0.25">
      <c r="A10" s="4" t="s">
        <v>11</v>
      </c>
      <c r="B10" s="108">
        <v>33551282.036890969</v>
      </c>
      <c r="C10" s="49">
        <v>41708355.353771172</v>
      </c>
      <c r="D10" s="53">
        <f t="shared" si="0"/>
        <v>8157073.3168802038</v>
      </c>
      <c r="E10" s="119">
        <f t="shared" si="1"/>
        <v>0.24312255215497211</v>
      </c>
    </row>
    <row r="11" spans="1:9" x14ac:dyDescent="0.25">
      <c r="A11" s="6" t="s">
        <v>3</v>
      </c>
      <c r="B11" s="7">
        <f>SUM(B4:B10)</f>
        <v>421182999.90791088</v>
      </c>
      <c r="C11" s="7">
        <f>SUM(C4:C10)</f>
        <v>517455744.94468617</v>
      </c>
      <c r="D11" s="54">
        <f t="shared" ref="D11" si="2">SUM(D4:D10)</f>
        <v>96272745.036775351</v>
      </c>
      <c r="E11" s="120">
        <f t="shared" si="1"/>
        <v>0.228576996359836</v>
      </c>
    </row>
    <row r="13" spans="1:9" ht="14.4" x14ac:dyDescent="0.3">
      <c r="A13" s="205" t="s">
        <v>334</v>
      </c>
      <c r="B13" s="206"/>
    </row>
    <row r="14" spans="1:9" x14ac:dyDescent="0.25">
      <c r="A14" s="4" t="s">
        <v>335</v>
      </c>
      <c r="B14" s="91">
        <f>'Attachment 5 backup'!B169*0.9275</f>
        <v>906029.92851421703</v>
      </c>
    </row>
    <row r="15" spans="1:9" x14ac:dyDescent="0.25">
      <c r="A15" s="4" t="s">
        <v>336</v>
      </c>
      <c r="B15" s="91">
        <f>'Attachment 5 backup'!D169*0.9275</f>
        <v>1209655.0991343611</v>
      </c>
    </row>
    <row r="16" spans="1:9" x14ac:dyDescent="0.25">
      <c r="A16" s="4" t="s">
        <v>280</v>
      </c>
      <c r="B16" s="91">
        <f>B15-B14</f>
        <v>303625.17062014411</v>
      </c>
    </row>
    <row r="17" spans="1:2" x14ac:dyDescent="0.25">
      <c r="A17" s="4" t="s">
        <v>332</v>
      </c>
      <c r="B17" s="92">
        <f>B16/B14</f>
        <v>0.33511604977338205</v>
      </c>
    </row>
  </sheetData>
  <mergeCells count="2">
    <mergeCell ref="A13:B13"/>
    <mergeCell ref="G3:I3"/>
  </mergeCells>
  <hyperlinks>
    <hyperlink ref="G3" location="Summary!A1" display="Click Here to Retun To Summary Sheet" xr:uid="{3E46C8FD-CF5D-42D2-818F-6A438C45CCE7}"/>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7797D-BFD3-4334-A4CB-7398BD1F6688}">
  <dimension ref="A1:I28"/>
  <sheetViews>
    <sheetView zoomScale="120" zoomScaleNormal="120" workbookViewId="0">
      <selection activeCell="L17" sqref="L17"/>
    </sheetView>
  </sheetViews>
  <sheetFormatPr defaultRowHeight="14.4" x14ac:dyDescent="0.3"/>
  <cols>
    <col min="1" max="1" width="22.109375" customWidth="1"/>
    <col min="2" max="5" width="14.88671875" customWidth="1"/>
  </cols>
  <sheetData>
    <row r="1" spans="1:9" ht="20.399999999999999" x14ac:dyDescent="0.35">
      <c r="A1" s="90" t="s">
        <v>337</v>
      </c>
      <c r="B1" s="2"/>
      <c r="C1" s="2"/>
      <c r="D1" s="2"/>
      <c r="E1" s="2"/>
      <c r="F1" s="185" t="s">
        <v>3997</v>
      </c>
      <c r="G1" s="186"/>
      <c r="H1" s="186"/>
      <c r="I1" s="186"/>
    </row>
    <row r="2" spans="1:9" x14ac:dyDescent="0.3">
      <c r="A2" s="2"/>
      <c r="B2" s="2"/>
      <c r="C2" s="2"/>
      <c r="D2" s="2"/>
      <c r="E2" s="2"/>
    </row>
    <row r="3" spans="1:9" s="70" customFormat="1" ht="45.6" customHeight="1" x14ac:dyDescent="0.3">
      <c r="A3" s="56" t="s">
        <v>13</v>
      </c>
      <c r="B3" s="56">
        <v>2022</v>
      </c>
      <c r="C3" s="56" t="s">
        <v>3848</v>
      </c>
      <c r="D3" s="56" t="s">
        <v>338</v>
      </c>
      <c r="E3" s="56" t="s">
        <v>3</v>
      </c>
    </row>
    <row r="4" spans="1:9" x14ac:dyDescent="0.3">
      <c r="A4" s="4" t="s">
        <v>4008</v>
      </c>
      <c r="B4" s="5">
        <f>2911698.96-B6</f>
        <v>1916888.96</v>
      </c>
      <c r="C4" s="113">
        <f>4261390.83-C6</f>
        <v>5726294.8300000001</v>
      </c>
      <c r="D4" s="113">
        <v>191790.97</v>
      </c>
      <c r="E4" s="113">
        <f>SUM(B4:D4)</f>
        <v>7834974.7599999998</v>
      </c>
    </row>
    <row r="5" spans="1:9" x14ac:dyDescent="0.3">
      <c r="A5" s="4" t="s">
        <v>27</v>
      </c>
      <c r="B5" s="108">
        <v>2304881.5499999998</v>
      </c>
      <c r="C5" s="113">
        <v>10665039.220000001</v>
      </c>
      <c r="D5" s="113">
        <v>3041189.64</v>
      </c>
      <c r="E5" s="113">
        <f t="shared" ref="E5:E7" si="0">SUM(B5:D5)</f>
        <v>16011110.41</v>
      </c>
    </row>
    <row r="6" spans="1:9" x14ac:dyDescent="0.3">
      <c r="A6" s="4" t="s">
        <v>11</v>
      </c>
      <c r="B6" s="108">
        <v>994810</v>
      </c>
      <c r="C6" s="113">
        <v>-1464904</v>
      </c>
      <c r="D6" s="113">
        <v>0</v>
      </c>
      <c r="E6" s="113">
        <v>0</v>
      </c>
    </row>
    <row r="7" spans="1:9" x14ac:dyDescent="0.3">
      <c r="A7" s="71" t="s">
        <v>9</v>
      </c>
      <c r="B7" s="5">
        <v>2127.37</v>
      </c>
      <c r="C7" s="113">
        <v>30275.24</v>
      </c>
      <c r="D7" s="113">
        <v>23443.440000000002</v>
      </c>
      <c r="E7" s="113">
        <f t="shared" si="0"/>
        <v>55846.05</v>
      </c>
    </row>
    <row r="8" spans="1:9" x14ac:dyDescent="0.3">
      <c r="A8" s="6" t="s">
        <v>3</v>
      </c>
      <c r="B8" s="114">
        <v>5218707.88</v>
      </c>
      <c r="C8" s="115">
        <f>SUM(C4:C7)</f>
        <v>14956705.290000001</v>
      </c>
      <c r="D8" s="115">
        <f>SUM(D4:D7)</f>
        <v>3256424.0500000003</v>
      </c>
      <c r="E8" s="115">
        <f>SUM(B8:D8)</f>
        <v>23431837.220000003</v>
      </c>
    </row>
    <row r="10" spans="1:9" x14ac:dyDescent="0.3">
      <c r="C10" s="78"/>
      <c r="D10" s="93"/>
    </row>
    <row r="11" spans="1:9" x14ac:dyDescent="0.3">
      <c r="A11" s="107" t="s">
        <v>339</v>
      </c>
      <c r="B11" s="2"/>
    </row>
    <row r="12" spans="1:9" x14ac:dyDescent="0.3">
      <c r="A12" s="2"/>
      <c r="B12" s="2"/>
    </row>
    <row r="13" spans="1:9" ht="66.599999999999994" customHeight="1" x14ac:dyDescent="0.3">
      <c r="A13" s="72" t="s">
        <v>340</v>
      </c>
      <c r="B13" s="56" t="s">
        <v>341</v>
      </c>
    </row>
    <row r="14" spans="1:9" x14ac:dyDescent="0.3">
      <c r="A14" s="73">
        <v>44819</v>
      </c>
      <c r="B14" s="74">
        <v>299432</v>
      </c>
    </row>
    <row r="15" spans="1:9" x14ac:dyDescent="0.3">
      <c r="A15" s="73">
        <v>44849</v>
      </c>
      <c r="B15" s="74">
        <v>267534</v>
      </c>
    </row>
    <row r="16" spans="1:9" x14ac:dyDescent="0.3">
      <c r="A16" s="73">
        <v>44880</v>
      </c>
      <c r="B16" s="74">
        <v>254137</v>
      </c>
    </row>
    <row r="17" spans="1:2" x14ac:dyDescent="0.3">
      <c r="A17" s="73">
        <v>44910</v>
      </c>
      <c r="B17" s="74">
        <v>194974</v>
      </c>
    </row>
    <row r="18" spans="1:2" x14ac:dyDescent="0.3">
      <c r="A18" s="73">
        <v>44944</v>
      </c>
      <c r="B18" s="74">
        <v>153856</v>
      </c>
    </row>
    <row r="19" spans="1:2" x14ac:dyDescent="0.3">
      <c r="A19" s="73">
        <v>44972</v>
      </c>
      <c r="B19" s="74">
        <v>143750</v>
      </c>
    </row>
    <row r="20" spans="1:2" x14ac:dyDescent="0.3">
      <c r="A20" s="73">
        <v>45000</v>
      </c>
      <c r="B20" s="74">
        <v>119097</v>
      </c>
    </row>
    <row r="21" spans="1:2" x14ac:dyDescent="0.3">
      <c r="A21" s="73">
        <v>45031</v>
      </c>
      <c r="B21" s="74">
        <v>92212</v>
      </c>
    </row>
    <row r="22" spans="1:2" x14ac:dyDescent="0.3">
      <c r="A22" s="73">
        <v>45061</v>
      </c>
      <c r="B22" s="74">
        <v>66315</v>
      </c>
    </row>
    <row r="23" spans="1:2" x14ac:dyDescent="0.3">
      <c r="A23" s="73">
        <v>45092</v>
      </c>
      <c r="B23" s="74">
        <v>49066</v>
      </c>
    </row>
    <row r="24" spans="1:2" x14ac:dyDescent="0.3">
      <c r="A24" s="73">
        <v>45122</v>
      </c>
      <c r="B24" s="74">
        <v>38881</v>
      </c>
    </row>
    <row r="25" spans="1:2" x14ac:dyDescent="0.3">
      <c r="A25" s="73">
        <v>45153</v>
      </c>
      <c r="B25" s="74">
        <v>29384</v>
      </c>
    </row>
    <row r="26" spans="1:2" x14ac:dyDescent="0.3">
      <c r="A26" s="73">
        <v>45184</v>
      </c>
      <c r="B26" s="74">
        <v>25822</v>
      </c>
    </row>
    <row r="27" spans="1:2" x14ac:dyDescent="0.3">
      <c r="A27" s="73">
        <v>45210</v>
      </c>
      <c r="B27" s="74">
        <v>14528</v>
      </c>
    </row>
    <row r="28" spans="1:2" x14ac:dyDescent="0.3">
      <c r="B28" s="69"/>
    </row>
  </sheetData>
  <mergeCells count="1">
    <mergeCell ref="F1:I1"/>
  </mergeCells>
  <hyperlinks>
    <hyperlink ref="F1" location="Summary!A1" display="Click Here to Retun To Summary Sheet" xr:uid="{CA4861E1-DE4D-401F-8127-BBFB9C46D55F}"/>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CDDD0-5312-4862-9B26-E36CEC579E55}">
  <dimension ref="A1:G8"/>
  <sheetViews>
    <sheetView topLeftCell="A6" zoomScale="120" zoomScaleNormal="120" workbookViewId="0">
      <selection activeCell="G1" sqref="G1"/>
    </sheetView>
  </sheetViews>
  <sheetFormatPr defaultColWidth="8.6640625" defaultRowHeight="13.2" x14ac:dyDescent="0.25"/>
  <cols>
    <col min="1" max="1" width="19" style="2" customWidth="1"/>
    <col min="2" max="2" width="26.5546875" style="2" customWidth="1"/>
    <col min="3" max="6" width="12.44140625" style="2" customWidth="1"/>
    <col min="7" max="7" width="32" style="2" bestFit="1" customWidth="1"/>
    <col min="8" max="16384" width="8.6640625" style="2"/>
  </cols>
  <sheetData>
    <row r="1" spans="1:7" ht="20.399999999999999" x14ac:dyDescent="0.35">
      <c r="A1" s="90" t="s">
        <v>3973</v>
      </c>
      <c r="G1" s="140" t="s">
        <v>3997</v>
      </c>
    </row>
    <row r="3" spans="1:7" s="46" customFormat="1" ht="73.5" customHeight="1" x14ac:dyDescent="0.25">
      <c r="A3" s="3" t="s">
        <v>342</v>
      </c>
      <c r="B3" s="3" t="s">
        <v>343</v>
      </c>
      <c r="C3" s="3" t="s">
        <v>344</v>
      </c>
      <c r="D3" s="3" t="s">
        <v>345</v>
      </c>
      <c r="E3" s="3" t="s">
        <v>346</v>
      </c>
      <c r="F3" s="3" t="s">
        <v>3998</v>
      </c>
      <c r="G3" s="3" t="s">
        <v>293</v>
      </c>
    </row>
    <row r="4" spans="1:7" ht="54.9" customHeight="1" x14ac:dyDescent="0.25">
      <c r="A4" s="47" t="s">
        <v>347</v>
      </c>
      <c r="B4" s="48">
        <v>0.66</v>
      </c>
      <c r="C4" s="48">
        <v>0.53600000000000003</v>
      </c>
      <c r="D4" s="48">
        <v>0.73499999999999999</v>
      </c>
      <c r="E4" s="135">
        <v>0.91900000000000004</v>
      </c>
      <c r="F4" s="135">
        <v>0.92700000000000005</v>
      </c>
      <c r="G4" s="47" t="s">
        <v>3976</v>
      </c>
    </row>
    <row r="5" spans="1:7" ht="54.9" customHeight="1" x14ac:dyDescent="0.25">
      <c r="A5" s="47" t="s">
        <v>348</v>
      </c>
      <c r="B5" s="47" t="s">
        <v>349</v>
      </c>
      <c r="C5" s="47">
        <v>3.93</v>
      </c>
      <c r="D5" s="47">
        <v>4.13</v>
      </c>
      <c r="E5" s="47">
        <v>4.12</v>
      </c>
      <c r="F5" s="47">
        <v>4.1100000000000003</v>
      </c>
      <c r="G5" s="47" t="s">
        <v>3974</v>
      </c>
    </row>
    <row r="6" spans="1:7" ht="54.9" customHeight="1" x14ac:dyDescent="0.25">
      <c r="A6" s="47" t="s">
        <v>350</v>
      </c>
      <c r="B6" s="47" t="s">
        <v>351</v>
      </c>
      <c r="C6" s="47">
        <v>3.59</v>
      </c>
      <c r="D6" s="47">
        <v>3.25</v>
      </c>
      <c r="E6" s="47">
        <v>3.88</v>
      </c>
      <c r="F6" s="47">
        <v>3.81</v>
      </c>
      <c r="G6" s="47" t="s">
        <v>3999</v>
      </c>
    </row>
    <row r="7" spans="1:7" ht="79.2" x14ac:dyDescent="0.25">
      <c r="A7" s="47" t="s">
        <v>352</v>
      </c>
      <c r="B7" s="47" t="s">
        <v>353</v>
      </c>
      <c r="C7" s="47">
        <v>2.5</v>
      </c>
      <c r="D7" s="47">
        <v>1.3</v>
      </c>
      <c r="E7" s="47">
        <v>1.4</v>
      </c>
      <c r="F7" s="47">
        <v>1.8</v>
      </c>
      <c r="G7" s="47" t="s">
        <v>4000</v>
      </c>
    </row>
    <row r="8" spans="1:7" ht="79.2" x14ac:dyDescent="0.25">
      <c r="A8" s="47" t="s">
        <v>354</v>
      </c>
      <c r="B8" s="47" t="s">
        <v>355</v>
      </c>
      <c r="C8" s="47" t="s">
        <v>356</v>
      </c>
      <c r="D8" s="47" t="s">
        <v>356</v>
      </c>
      <c r="E8" s="47" t="s">
        <v>3964</v>
      </c>
      <c r="F8" s="47" t="s">
        <v>356</v>
      </c>
      <c r="G8" s="47" t="s">
        <v>3975</v>
      </c>
    </row>
  </sheetData>
  <hyperlinks>
    <hyperlink ref="G1" location="Summary!A1" display="Click Here to Retun To Summary Sheet" xr:uid="{CD73354F-42BC-4614-8BC2-CA0762772269}"/>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4B473-0058-472F-BF08-900D301D8F78}">
  <dimension ref="A1:G9"/>
  <sheetViews>
    <sheetView zoomScale="120" zoomScaleNormal="120" workbookViewId="0">
      <selection activeCell="F1" sqref="F1:G1"/>
    </sheetView>
  </sheetViews>
  <sheetFormatPr defaultColWidth="8.6640625" defaultRowHeight="13.2" x14ac:dyDescent="0.25"/>
  <cols>
    <col min="1" max="1" width="13.5546875" style="2" bestFit="1" customWidth="1"/>
    <col min="2" max="2" width="8.6640625" style="2"/>
    <col min="3" max="3" width="10.88671875" style="2" bestFit="1" customWidth="1"/>
    <col min="4" max="4" width="20.6640625" style="2" bestFit="1" customWidth="1"/>
    <col min="5" max="5" width="18.44140625" style="2" bestFit="1" customWidth="1"/>
    <col min="6" max="6" width="24.109375" style="2" bestFit="1" customWidth="1"/>
    <col min="7" max="16384" width="8.6640625" style="2"/>
  </cols>
  <sheetData>
    <row r="1" spans="1:7" ht="20.399999999999999" x14ac:dyDescent="0.35">
      <c r="A1" s="90" t="s">
        <v>357</v>
      </c>
      <c r="F1" s="185" t="s">
        <v>3997</v>
      </c>
      <c r="G1" s="186"/>
    </row>
    <row r="2" spans="1:7" ht="12.6" customHeight="1" x14ac:dyDescent="0.25"/>
    <row r="3" spans="1:7" x14ac:dyDescent="0.25">
      <c r="A3" s="207" t="s">
        <v>358</v>
      </c>
      <c r="B3" s="207"/>
      <c r="C3" s="207"/>
      <c r="D3" s="207"/>
      <c r="E3" s="207"/>
      <c r="F3" s="207"/>
    </row>
    <row r="4" spans="1:7" x14ac:dyDescent="0.25">
      <c r="A4" s="208" t="s">
        <v>3871</v>
      </c>
      <c r="B4" s="208"/>
      <c r="C4" s="208"/>
      <c r="D4" s="208"/>
      <c r="E4" s="208"/>
      <c r="F4" s="208"/>
    </row>
    <row r="5" spans="1:7" x14ac:dyDescent="0.25">
      <c r="A5" s="89" t="s">
        <v>359</v>
      </c>
      <c r="B5" s="89" t="s">
        <v>360</v>
      </c>
      <c r="C5" s="89" t="s">
        <v>361</v>
      </c>
      <c r="D5" s="89" t="s">
        <v>362</v>
      </c>
      <c r="E5" s="89" t="s">
        <v>363</v>
      </c>
      <c r="F5" s="89" t="s">
        <v>364</v>
      </c>
    </row>
    <row r="6" spans="1:7" x14ac:dyDescent="0.25">
      <c r="A6" s="4" t="s">
        <v>3873</v>
      </c>
      <c r="B6" s="4" t="s">
        <v>365</v>
      </c>
      <c r="C6" s="4" t="s">
        <v>366</v>
      </c>
      <c r="D6" s="75">
        <v>3600000</v>
      </c>
      <c r="E6" s="4" t="s">
        <v>367</v>
      </c>
      <c r="F6" s="108">
        <v>509400000</v>
      </c>
    </row>
    <row r="7" spans="1:7" x14ac:dyDescent="0.25">
      <c r="A7" s="4" t="s">
        <v>3873</v>
      </c>
      <c r="B7" s="4" t="s">
        <v>365</v>
      </c>
      <c r="C7" s="4" t="s">
        <v>368</v>
      </c>
      <c r="D7" s="75">
        <v>5100000</v>
      </c>
      <c r="E7" s="4" t="s">
        <v>369</v>
      </c>
      <c r="F7" s="5">
        <v>630000000</v>
      </c>
    </row>
    <row r="8" spans="1:7" x14ac:dyDescent="0.25">
      <c r="A8" s="4" t="s">
        <v>3873</v>
      </c>
      <c r="B8" s="4" t="s">
        <v>365</v>
      </c>
      <c r="C8" s="4" t="s">
        <v>371</v>
      </c>
      <c r="D8" s="75">
        <v>4400000</v>
      </c>
      <c r="E8" s="4" t="s">
        <v>370</v>
      </c>
      <c r="F8" s="5">
        <v>534100000</v>
      </c>
    </row>
    <row r="9" spans="1:7" x14ac:dyDescent="0.25">
      <c r="A9" s="4" t="s">
        <v>3873</v>
      </c>
      <c r="B9" s="4" t="s">
        <v>365</v>
      </c>
      <c r="C9" s="4" t="s">
        <v>372</v>
      </c>
      <c r="D9" s="75">
        <v>7200000</v>
      </c>
      <c r="E9" s="4" t="s">
        <v>370</v>
      </c>
      <c r="F9" s="5">
        <v>550000000</v>
      </c>
    </row>
  </sheetData>
  <mergeCells count="3">
    <mergeCell ref="A3:F3"/>
    <mergeCell ref="A4:F4"/>
    <mergeCell ref="F1:G1"/>
  </mergeCells>
  <hyperlinks>
    <hyperlink ref="F1" location="Summary!A1" display="Click Here to Retun To Summary Sheet" xr:uid="{CAF8E312-D79D-46B3-AB61-8304988FE73A}"/>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EDA92-D609-483A-85B8-0DF12362F9AD}">
  <dimension ref="A1:K33"/>
  <sheetViews>
    <sheetView topLeftCell="A6" zoomScale="120" zoomScaleNormal="120" workbookViewId="0">
      <selection activeCell="F5" sqref="F5"/>
    </sheetView>
  </sheetViews>
  <sheetFormatPr defaultColWidth="8.6640625" defaultRowHeight="13.8" x14ac:dyDescent="0.25"/>
  <cols>
    <col min="1" max="1" width="7.6640625" style="151" customWidth="1"/>
    <col min="2" max="5" width="15.44140625" style="151" customWidth="1"/>
    <col min="6" max="16384" width="8.6640625" style="151"/>
  </cols>
  <sheetData>
    <row r="1" spans="1:11" ht="21" x14ac:dyDescent="0.4">
      <c r="A1" s="90" t="s">
        <v>3874</v>
      </c>
      <c r="H1" s="95" t="s">
        <v>3891</v>
      </c>
    </row>
    <row r="3" spans="1:11" x14ac:dyDescent="0.25">
      <c r="H3" s="209" t="s">
        <v>3997</v>
      </c>
      <c r="I3" s="210"/>
      <c r="J3" s="210"/>
      <c r="K3" s="210"/>
    </row>
    <row r="6" spans="1:11" ht="14.4" thickBot="1" x14ac:dyDescent="0.3"/>
    <row r="7" spans="1:11" ht="14.4" thickBot="1" x14ac:dyDescent="0.3">
      <c r="A7" s="127" t="s">
        <v>3886</v>
      </c>
      <c r="B7" s="128" t="s">
        <v>3887</v>
      </c>
      <c r="C7" s="128" t="s">
        <v>3888</v>
      </c>
      <c r="D7" s="128" t="s">
        <v>3889</v>
      </c>
      <c r="E7" s="128" t="s">
        <v>3890</v>
      </c>
    </row>
    <row r="8" spans="1:11" ht="14.4" thickBot="1" x14ac:dyDescent="0.3">
      <c r="A8" s="152">
        <v>2018</v>
      </c>
      <c r="B8" s="153">
        <v>13714</v>
      </c>
      <c r="C8" s="153" t="s">
        <v>3892</v>
      </c>
      <c r="D8" s="153">
        <v>-13714</v>
      </c>
      <c r="E8" s="153">
        <v>-13714</v>
      </c>
    </row>
    <row r="9" spans="1:11" ht="14.4" thickBot="1" x14ac:dyDescent="0.3">
      <c r="A9" s="152">
        <v>2019</v>
      </c>
      <c r="B9" s="153">
        <v>18569</v>
      </c>
      <c r="C9" s="153">
        <v>2935</v>
      </c>
      <c r="D9" s="153">
        <v>-15634</v>
      </c>
      <c r="E9" s="153">
        <v>-29348</v>
      </c>
    </row>
    <row r="10" spans="1:11" ht="14.4" thickBot="1" x14ac:dyDescent="0.3">
      <c r="A10" s="152">
        <v>2020</v>
      </c>
      <c r="B10" s="153">
        <v>147644</v>
      </c>
      <c r="C10" s="153">
        <v>2979</v>
      </c>
      <c r="D10" s="153">
        <v>-144665</v>
      </c>
      <c r="E10" s="153">
        <v>-174013</v>
      </c>
    </row>
    <row r="11" spans="1:11" ht="14.4" thickBot="1" x14ac:dyDescent="0.3">
      <c r="A11" s="152">
        <v>2021</v>
      </c>
      <c r="B11" s="153">
        <v>114675</v>
      </c>
      <c r="C11" s="153">
        <v>3024</v>
      </c>
      <c r="D11" s="153">
        <v>-111651</v>
      </c>
      <c r="E11" s="153">
        <v>-285664</v>
      </c>
    </row>
    <row r="12" spans="1:11" ht="14.4" thickBot="1" x14ac:dyDescent="0.3">
      <c r="A12" s="152">
        <v>2022</v>
      </c>
      <c r="B12" s="153">
        <v>138691</v>
      </c>
      <c r="C12" s="153">
        <v>3069</v>
      </c>
      <c r="D12" s="153">
        <v>-135622</v>
      </c>
      <c r="E12" s="153">
        <v>-421286</v>
      </c>
    </row>
    <row r="13" spans="1:11" ht="14.4" thickBot="1" x14ac:dyDescent="0.3">
      <c r="A13" s="152">
        <v>2023</v>
      </c>
      <c r="B13" s="153">
        <v>71940</v>
      </c>
      <c r="C13" s="153">
        <v>23447</v>
      </c>
      <c r="D13" s="153">
        <v>-48493</v>
      </c>
      <c r="E13" s="153">
        <v>-469779</v>
      </c>
    </row>
    <row r="14" spans="1:11" ht="14.4" thickBot="1" x14ac:dyDescent="0.3">
      <c r="A14" s="152">
        <v>2024</v>
      </c>
      <c r="B14" s="153">
        <v>13987</v>
      </c>
      <c r="C14" s="153">
        <v>43011</v>
      </c>
      <c r="D14" s="153">
        <v>29024</v>
      </c>
      <c r="E14" s="153">
        <v>-440756</v>
      </c>
    </row>
    <row r="15" spans="1:11" ht="14.4" thickBot="1" x14ac:dyDescent="0.3">
      <c r="A15" s="152">
        <v>2025</v>
      </c>
      <c r="B15" s="153">
        <v>8833</v>
      </c>
      <c r="C15" s="153">
        <v>45312</v>
      </c>
      <c r="D15" s="153">
        <v>36479</v>
      </c>
      <c r="E15" s="153">
        <v>-404277</v>
      </c>
    </row>
    <row r="16" spans="1:11" ht="14.4" thickBot="1" x14ac:dyDescent="0.3">
      <c r="A16" s="152">
        <v>2026</v>
      </c>
      <c r="B16" s="153">
        <v>8703</v>
      </c>
      <c r="C16" s="153">
        <v>47798</v>
      </c>
      <c r="D16" s="153">
        <v>39095</v>
      </c>
      <c r="E16" s="153">
        <v>-365182</v>
      </c>
    </row>
    <row r="17" spans="1:5" ht="14.4" thickBot="1" x14ac:dyDescent="0.3">
      <c r="A17" s="152">
        <v>2027</v>
      </c>
      <c r="B17" s="153">
        <v>8589</v>
      </c>
      <c r="C17" s="153">
        <v>50229</v>
      </c>
      <c r="D17" s="153">
        <v>41639</v>
      </c>
      <c r="E17" s="153">
        <v>-323542</v>
      </c>
    </row>
    <row r="18" spans="1:5" ht="14.4" thickBot="1" x14ac:dyDescent="0.3">
      <c r="A18" s="152">
        <v>2028</v>
      </c>
      <c r="B18" s="153">
        <v>8640</v>
      </c>
      <c r="C18" s="153">
        <v>53136</v>
      </c>
      <c r="D18" s="153">
        <v>44496</v>
      </c>
      <c r="E18" s="153">
        <v>-279046</v>
      </c>
    </row>
    <row r="19" spans="1:5" ht="14.4" thickBot="1" x14ac:dyDescent="0.3">
      <c r="A19" s="152">
        <v>2029</v>
      </c>
      <c r="B19" s="153">
        <v>8691</v>
      </c>
      <c r="C19" s="153">
        <v>56288</v>
      </c>
      <c r="D19" s="153">
        <v>47597</v>
      </c>
      <c r="E19" s="153">
        <v>-231449</v>
      </c>
    </row>
    <row r="20" spans="1:5" ht="14.4" thickBot="1" x14ac:dyDescent="0.3">
      <c r="A20" s="152">
        <v>2030</v>
      </c>
      <c r="B20" s="153">
        <v>8743</v>
      </c>
      <c r="C20" s="153">
        <v>59708</v>
      </c>
      <c r="D20" s="153">
        <v>50964</v>
      </c>
      <c r="E20" s="153">
        <v>-180485</v>
      </c>
    </row>
    <row r="21" spans="1:5" ht="14.4" thickBot="1" x14ac:dyDescent="0.3">
      <c r="A21" s="152">
        <v>2031</v>
      </c>
      <c r="B21" s="153">
        <v>8796</v>
      </c>
      <c r="C21" s="153">
        <v>63421</v>
      </c>
      <c r="D21" s="153">
        <v>54625</v>
      </c>
      <c r="E21" s="153">
        <v>-125860</v>
      </c>
    </row>
    <row r="22" spans="1:5" ht="14.4" thickBot="1" x14ac:dyDescent="0.3">
      <c r="A22" s="152">
        <v>2032</v>
      </c>
      <c r="B22" s="153">
        <v>8850</v>
      </c>
      <c r="C22" s="153">
        <v>67457</v>
      </c>
      <c r="D22" s="153">
        <v>58607</v>
      </c>
      <c r="E22" s="153">
        <v>-67253</v>
      </c>
    </row>
    <row r="23" spans="1:5" ht="14.4" thickBot="1" x14ac:dyDescent="0.3">
      <c r="A23" s="152">
        <v>2033</v>
      </c>
      <c r="B23" s="153">
        <v>8904</v>
      </c>
      <c r="C23" s="153">
        <v>71846</v>
      </c>
      <c r="D23" s="153">
        <v>62942</v>
      </c>
      <c r="E23" s="153">
        <v>-4311</v>
      </c>
    </row>
    <row r="24" spans="1:5" ht="14.4" thickBot="1" x14ac:dyDescent="0.3">
      <c r="A24" s="152">
        <v>2034</v>
      </c>
      <c r="B24" s="153">
        <v>8959</v>
      </c>
      <c r="C24" s="153">
        <v>76625</v>
      </c>
      <c r="D24" s="153">
        <v>67665</v>
      </c>
      <c r="E24" s="153">
        <v>63354</v>
      </c>
    </row>
    <row r="25" spans="1:5" ht="14.4" thickBot="1" x14ac:dyDescent="0.3">
      <c r="A25" s="152">
        <v>2035</v>
      </c>
      <c r="B25" s="153">
        <v>9016</v>
      </c>
      <c r="C25" s="153">
        <v>81830</v>
      </c>
      <c r="D25" s="153">
        <v>72814</v>
      </c>
      <c r="E25" s="153">
        <v>136168</v>
      </c>
    </row>
    <row r="26" spans="1:5" ht="14.4" thickBot="1" x14ac:dyDescent="0.3">
      <c r="A26" s="152">
        <v>2036</v>
      </c>
      <c r="B26" s="153">
        <v>9072</v>
      </c>
      <c r="C26" s="153">
        <v>87504</v>
      </c>
      <c r="D26" s="153">
        <v>78431</v>
      </c>
      <c r="E26" s="153">
        <v>214599</v>
      </c>
    </row>
    <row r="27" spans="1:5" ht="14.4" thickBot="1" x14ac:dyDescent="0.3">
      <c r="A27" s="152">
        <v>2037</v>
      </c>
      <c r="B27" s="153">
        <v>9130</v>
      </c>
      <c r="C27" s="153">
        <v>93692</v>
      </c>
      <c r="D27" s="153">
        <v>84562</v>
      </c>
      <c r="E27" s="153">
        <v>299161</v>
      </c>
    </row>
    <row r="28" spans="1:5" ht="14.4" thickBot="1" x14ac:dyDescent="0.3">
      <c r="A28" s="152">
        <v>2038</v>
      </c>
      <c r="B28" s="153">
        <v>9189</v>
      </c>
      <c r="C28" s="153">
        <v>100446</v>
      </c>
      <c r="D28" s="153">
        <v>91257</v>
      </c>
      <c r="E28" s="153">
        <v>390418</v>
      </c>
    </row>
    <row r="29" spans="1:5" ht="14.4" thickBot="1" x14ac:dyDescent="0.3">
      <c r="A29" s="152">
        <v>2039</v>
      </c>
      <c r="B29" s="153">
        <v>9248</v>
      </c>
      <c r="C29" s="153">
        <v>107821</v>
      </c>
      <c r="D29" s="153">
        <v>98573</v>
      </c>
      <c r="E29" s="153">
        <v>488990</v>
      </c>
    </row>
    <row r="30" spans="1:5" x14ac:dyDescent="0.25">
      <c r="A30" s="154">
        <v>2040</v>
      </c>
      <c r="B30" s="155">
        <v>9309</v>
      </c>
      <c r="C30" s="155">
        <v>115878</v>
      </c>
      <c r="D30" s="155">
        <v>106570</v>
      </c>
      <c r="E30" s="155">
        <v>595560</v>
      </c>
    </row>
    <row r="31" spans="1:5" x14ac:dyDescent="0.25">
      <c r="A31" s="156" t="s">
        <v>3</v>
      </c>
      <c r="B31" s="157">
        <f>SUM(B8:B30)</f>
        <v>661892</v>
      </c>
      <c r="C31" s="157">
        <f>SUM(C8:C30)</f>
        <v>1257456</v>
      </c>
      <c r="D31" s="157">
        <f>SUM(D8:D30)</f>
        <v>595561</v>
      </c>
    </row>
    <row r="33" spans="2:3" x14ac:dyDescent="0.25">
      <c r="B33" s="156"/>
      <c r="C33" s="157"/>
    </row>
  </sheetData>
  <mergeCells count="1">
    <mergeCell ref="H3:K3"/>
  </mergeCells>
  <hyperlinks>
    <hyperlink ref="H3" location="Summary!A1" display="Click Here to Retun To Summary Sheet" xr:uid="{BD53CEE9-6080-469D-8513-43585809742A}"/>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75D24-32AB-4CDB-A88C-92F17E685F3F}">
  <dimension ref="A1:K33"/>
  <sheetViews>
    <sheetView zoomScale="120" zoomScaleNormal="120" workbookViewId="0">
      <selection activeCell="G5" sqref="G5"/>
    </sheetView>
  </sheetViews>
  <sheetFormatPr defaultColWidth="8.6640625" defaultRowHeight="13.8" x14ac:dyDescent="0.25"/>
  <cols>
    <col min="1" max="1" width="8.44140625" style="151" customWidth="1"/>
    <col min="2" max="5" width="15" style="151" customWidth="1"/>
    <col min="6" max="16384" width="8.6640625" style="151"/>
  </cols>
  <sheetData>
    <row r="1" spans="1:11" ht="21" x14ac:dyDescent="0.4">
      <c r="A1" s="90" t="s">
        <v>373</v>
      </c>
      <c r="H1" s="95" t="s">
        <v>3885</v>
      </c>
    </row>
    <row r="2" spans="1:11" ht="21" x14ac:dyDescent="0.4">
      <c r="A2" s="95"/>
    </row>
    <row r="3" spans="1:11" ht="21" x14ac:dyDescent="0.4">
      <c r="A3" s="95"/>
      <c r="H3" s="209" t="s">
        <v>3997</v>
      </c>
      <c r="I3" s="210"/>
      <c r="J3" s="210"/>
      <c r="K3" s="210"/>
    </row>
    <row r="4" spans="1:11" ht="21" x14ac:dyDescent="0.4">
      <c r="A4" s="95"/>
    </row>
    <row r="5" spans="1:11" ht="21" x14ac:dyDescent="0.4">
      <c r="A5" s="95"/>
    </row>
    <row r="6" spans="1:11" ht="14.4" thickBot="1" x14ac:dyDescent="0.3"/>
    <row r="7" spans="1:11" ht="14.4" thickBot="1" x14ac:dyDescent="0.3">
      <c r="A7" s="125" t="s">
        <v>3886</v>
      </c>
      <c r="B7" s="126" t="s">
        <v>3887</v>
      </c>
      <c r="C7" s="126" t="s">
        <v>3888</v>
      </c>
      <c r="D7" s="126" t="s">
        <v>3889</v>
      </c>
      <c r="E7" s="126" t="s">
        <v>3890</v>
      </c>
    </row>
    <row r="8" spans="1:11" ht="14.4" thickBot="1" x14ac:dyDescent="0.3">
      <c r="A8" s="152">
        <v>2018</v>
      </c>
      <c r="B8" s="153">
        <v>68380.55485</v>
      </c>
      <c r="C8" s="153">
        <v>0</v>
      </c>
      <c r="D8" s="153">
        <v>-68380.55485</v>
      </c>
      <c r="E8" s="153">
        <v>-68380.55485</v>
      </c>
    </row>
    <row r="9" spans="1:11" ht="14.4" thickBot="1" x14ac:dyDescent="0.3">
      <c r="A9" s="152">
        <v>2019</v>
      </c>
      <c r="B9" s="153">
        <v>15346.027389999999</v>
      </c>
      <c r="C9" s="153">
        <v>2934.8534687499996</v>
      </c>
      <c r="D9" s="153">
        <v>-12411.173921249998</v>
      </c>
      <c r="E9" s="153">
        <v>-80791.728771249996</v>
      </c>
    </row>
    <row r="10" spans="1:11" ht="14.4" thickBot="1" x14ac:dyDescent="0.3">
      <c r="A10" s="152">
        <v>2020</v>
      </c>
      <c r="B10" s="153">
        <v>58424.254480000003</v>
      </c>
      <c r="C10" s="153">
        <v>2978.8762707812493</v>
      </c>
      <c r="D10" s="153">
        <v>-55445.378209218754</v>
      </c>
      <c r="E10" s="153">
        <v>-136237.10698046876</v>
      </c>
    </row>
    <row r="11" spans="1:11" ht="14.4" thickBot="1" x14ac:dyDescent="0.3">
      <c r="A11" s="152">
        <v>2021</v>
      </c>
      <c r="B11" s="153">
        <v>116758.88524999999</v>
      </c>
      <c r="C11" s="153">
        <v>3023.5594148429673</v>
      </c>
      <c r="D11" s="153">
        <v>-113735.32583515703</v>
      </c>
      <c r="E11" s="153">
        <v>-249972.4328156258</v>
      </c>
    </row>
    <row r="12" spans="1:11" ht="14.4" thickBot="1" x14ac:dyDescent="0.3">
      <c r="A12" s="152">
        <v>2022</v>
      </c>
      <c r="B12" s="153">
        <v>164694.34934000004</v>
      </c>
      <c r="C12" s="153">
        <v>3068.9128060656117</v>
      </c>
      <c r="D12" s="153">
        <v>-161625.43653393441</v>
      </c>
      <c r="E12" s="153">
        <v>-411597.86934956018</v>
      </c>
    </row>
    <row r="13" spans="1:11" ht="14.4" thickBot="1" x14ac:dyDescent="0.3">
      <c r="A13" s="152">
        <v>2023</v>
      </c>
      <c r="B13" s="153">
        <v>158092.26136</v>
      </c>
      <c r="C13" s="153">
        <v>16099.722198371404</v>
      </c>
      <c r="D13" s="153">
        <v>-140034.61331162861</v>
      </c>
      <c r="E13" s="153">
        <v>-551632.48266118881</v>
      </c>
    </row>
    <row r="14" spans="1:11" ht="14.4" thickBot="1" x14ac:dyDescent="0.3">
      <c r="A14" s="152">
        <v>2024</v>
      </c>
      <c r="B14" s="153">
        <v>27603.411504583335</v>
      </c>
      <c r="C14" s="153">
        <v>43011.014572274602</v>
      </c>
      <c r="D14" s="153">
        <v>15407.603067691267</v>
      </c>
      <c r="E14" s="153">
        <v>-536224.87959349761</v>
      </c>
    </row>
    <row r="15" spans="1:11" ht="14.4" thickBot="1" x14ac:dyDescent="0.3">
      <c r="A15" s="152">
        <v>2025</v>
      </c>
      <c r="B15" s="153">
        <v>8833.2456575772849</v>
      </c>
      <c r="C15" s="153">
        <v>45312.006640858715</v>
      </c>
      <c r="D15" s="153">
        <v>36478.760983281434</v>
      </c>
      <c r="E15" s="153">
        <v>-499746.11861021613</v>
      </c>
    </row>
    <row r="16" spans="1:11" ht="14.4" thickBot="1" x14ac:dyDescent="0.3">
      <c r="A16" s="152">
        <v>2026</v>
      </c>
      <c r="B16" s="153">
        <v>8702.9966974409454</v>
      </c>
      <c r="C16" s="153">
        <v>47798.096275471595</v>
      </c>
      <c r="D16" s="153">
        <v>39095.099578030655</v>
      </c>
      <c r="E16" s="153">
        <v>-460651.01903218549</v>
      </c>
    </row>
    <row r="17" spans="1:5" ht="14.4" thickBot="1" x14ac:dyDescent="0.3">
      <c r="A17" s="152">
        <v>2027</v>
      </c>
      <c r="B17" s="153">
        <v>8589.4284879025599</v>
      </c>
      <c r="C17" s="153">
        <v>50228.690635102532</v>
      </c>
      <c r="D17" s="153">
        <v>41639.262147199974</v>
      </c>
      <c r="E17" s="153">
        <v>-419011.75688498549</v>
      </c>
    </row>
    <row r="18" spans="1:5" ht="14.4" thickBot="1" x14ac:dyDescent="0.3">
      <c r="A18" s="152">
        <v>2028</v>
      </c>
      <c r="B18" s="153">
        <v>8639.9610652210977</v>
      </c>
      <c r="C18" s="153">
        <v>53136.376531979069</v>
      </c>
      <c r="D18" s="153">
        <v>44496.415466757971</v>
      </c>
      <c r="E18" s="153">
        <v>-374515.34141822753</v>
      </c>
    </row>
    <row r="19" spans="1:5" ht="14.4" thickBot="1" x14ac:dyDescent="0.3">
      <c r="A19" s="152">
        <v>2029</v>
      </c>
      <c r="B19" s="153">
        <v>8691.2516311994113</v>
      </c>
      <c r="C19" s="153">
        <v>56288.103271043765</v>
      </c>
      <c r="D19" s="153">
        <v>47596.851639844346</v>
      </c>
      <c r="E19" s="153">
        <v>-326918.48977838317</v>
      </c>
    </row>
    <row r="20" spans="1:5" ht="14.4" thickBot="1" x14ac:dyDescent="0.3">
      <c r="A20" s="152">
        <v>2030</v>
      </c>
      <c r="B20" s="153">
        <v>8743.3115556674038</v>
      </c>
      <c r="C20" s="153">
        <v>59707.574020302905</v>
      </c>
      <c r="D20" s="153">
        <v>50964.262464635489</v>
      </c>
      <c r="E20" s="153">
        <v>-275954.22731374769</v>
      </c>
    </row>
    <row r="21" spans="1:5" ht="14.4" thickBot="1" x14ac:dyDescent="0.3">
      <c r="A21" s="152">
        <v>2031</v>
      </c>
      <c r="B21" s="153">
        <v>8796.152379002413</v>
      </c>
      <c r="C21" s="153">
        <v>63420.851750820308</v>
      </c>
      <c r="D21" s="153">
        <v>54624.699371817893</v>
      </c>
      <c r="E21" s="153">
        <v>-221329.52794192982</v>
      </c>
    </row>
    <row r="22" spans="1:5" ht="14.4" thickBot="1" x14ac:dyDescent="0.3">
      <c r="A22" s="152">
        <v>2032</v>
      </c>
      <c r="B22" s="153">
        <v>8849.7858146874478</v>
      </c>
      <c r="C22" s="153">
        <v>67456.595059316736</v>
      </c>
      <c r="D22" s="153">
        <v>58606.809244629294</v>
      </c>
      <c r="E22" s="153">
        <v>-162722.71869730053</v>
      </c>
    </row>
    <row r="23" spans="1:5" ht="14.4" thickBot="1" x14ac:dyDescent="0.3">
      <c r="A23" s="152">
        <v>2033</v>
      </c>
      <c r="B23" s="153">
        <v>8904.2237519077607</v>
      </c>
      <c r="C23" s="153">
        <v>71846.317570664032</v>
      </c>
      <c r="D23" s="153">
        <v>62942.093818756272</v>
      </c>
      <c r="E23" s="153">
        <v>-99780.624878544244</v>
      </c>
    </row>
    <row r="24" spans="1:5" ht="14.4" thickBot="1" x14ac:dyDescent="0.3">
      <c r="A24" s="152">
        <v>2034</v>
      </c>
      <c r="B24" s="153">
        <v>8959.4782581863765</v>
      </c>
      <c r="C24" s="153">
        <v>76624.673278227288</v>
      </c>
      <c r="D24" s="153">
        <v>67665.195020040919</v>
      </c>
      <c r="E24" s="153">
        <v>-32115.429858503328</v>
      </c>
    </row>
    <row r="25" spans="1:5" ht="14.4" thickBot="1" x14ac:dyDescent="0.3">
      <c r="A25" s="152">
        <v>2035</v>
      </c>
      <c r="B25" s="153">
        <v>9015.5615820591702</v>
      </c>
      <c r="C25" s="153">
        <v>81829.770415804334</v>
      </c>
      <c r="D25" s="153">
        <v>72814.208833745171</v>
      </c>
      <c r="E25" s="153">
        <v>40698.778975241839</v>
      </c>
    </row>
    <row r="26" spans="1:5" ht="14.4" thickBot="1" x14ac:dyDescent="0.3">
      <c r="A26" s="152">
        <v>2036</v>
      </c>
      <c r="B26" s="153">
        <v>9072.4861557900585</v>
      </c>
      <c r="C26" s="153">
        <v>87503.516714285404</v>
      </c>
      <c r="D26" s="153">
        <v>78431.03055849536</v>
      </c>
      <c r="E26" s="153">
        <v>119129.80953373719</v>
      </c>
    </row>
    <row r="27" spans="1:5" ht="14.4" thickBot="1" x14ac:dyDescent="0.3">
      <c r="A27" s="152">
        <v>2037</v>
      </c>
      <c r="B27" s="153">
        <v>9130.2645981269106</v>
      </c>
      <c r="C27" s="153">
        <v>93691.999181468098</v>
      </c>
      <c r="D27" s="153">
        <v>84561.734583341182</v>
      </c>
      <c r="E27" s="153">
        <v>203691.54411707836</v>
      </c>
    </row>
    <row r="28" spans="1:5" ht="14.4" thickBot="1" x14ac:dyDescent="0.3">
      <c r="A28" s="152">
        <v>2038</v>
      </c>
      <c r="B28" s="153">
        <v>9188.9097170988116</v>
      </c>
      <c r="C28" s="153">
        <v>100445.90185730535</v>
      </c>
      <c r="D28" s="153">
        <v>91256.992140206537</v>
      </c>
      <c r="E28" s="153">
        <v>294948.53625728487</v>
      </c>
    </row>
    <row r="29" spans="1:5" ht="14.4" thickBot="1" x14ac:dyDescent="0.3">
      <c r="A29" s="152">
        <v>2039</v>
      </c>
      <c r="B29" s="153">
        <v>9248.4345128552959</v>
      </c>
      <c r="C29" s="153">
        <v>107820.96534209172</v>
      </c>
      <c r="D29" s="153">
        <v>98572.530829236406</v>
      </c>
      <c r="E29" s="153">
        <v>393521.06708652125</v>
      </c>
    </row>
    <row r="30" spans="1:5" x14ac:dyDescent="0.25">
      <c r="A30" s="154">
        <v>2040</v>
      </c>
      <c r="B30" s="155">
        <v>9308.8521805481196</v>
      </c>
      <c r="C30" s="155">
        <v>115878.49227484253</v>
      </c>
      <c r="D30" s="155">
        <v>106569.64009429442</v>
      </c>
      <c r="E30" s="155">
        <v>500090.70718081569</v>
      </c>
    </row>
    <row r="31" spans="1:5" x14ac:dyDescent="0.25">
      <c r="A31" s="158" t="s">
        <v>3</v>
      </c>
      <c r="B31" s="157">
        <f>SUM(B8:B30)</f>
        <v>751974.0882198544</v>
      </c>
      <c r="C31" s="157">
        <f>SUM(C8:C30)</f>
        <v>1250106.86955067</v>
      </c>
      <c r="D31" s="157">
        <f t="shared" ref="D31" si="0">SUM(D8:D30)</f>
        <v>500090.70718081575</v>
      </c>
      <c r="E31" s="159"/>
    </row>
    <row r="33" spans="2:3" x14ac:dyDescent="0.25">
      <c r="B33" s="156"/>
      <c r="C33" s="157"/>
    </row>
  </sheetData>
  <mergeCells count="1">
    <mergeCell ref="H3:K3"/>
  </mergeCells>
  <hyperlinks>
    <hyperlink ref="H3" location="Summary!A1" display="Click Here to Retun To Summary Sheet" xr:uid="{5EA815A9-28F8-4CCF-AD07-4377D8F75C9F}"/>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C14FF-8694-4E3C-A8BC-6B51EF162AF3}">
  <dimension ref="A4:M27"/>
  <sheetViews>
    <sheetView workbookViewId="0">
      <selection activeCell="E26" sqref="E26"/>
    </sheetView>
  </sheetViews>
  <sheetFormatPr defaultColWidth="8.6640625" defaultRowHeight="10.199999999999999" x14ac:dyDescent="0.2"/>
  <cols>
    <col min="1" max="1" width="28.44140625" style="63" bestFit="1" customWidth="1"/>
    <col min="2" max="2" width="17.6640625" style="63" bestFit="1" customWidth="1"/>
    <col min="3" max="5" width="12.109375" style="63" bestFit="1" customWidth="1"/>
    <col min="6" max="8" width="13.33203125" style="63" bestFit="1" customWidth="1"/>
    <col min="9" max="9" width="11.44140625" style="63" customWidth="1"/>
    <col min="10" max="11" width="13.33203125" style="63" bestFit="1" customWidth="1"/>
    <col min="12" max="12" width="12.5546875" style="63" bestFit="1" customWidth="1"/>
    <col min="13" max="13" width="11.6640625" style="63" customWidth="1"/>
    <col min="14" max="16384" width="8.6640625" style="63"/>
  </cols>
  <sheetData>
    <row r="4" spans="1:13" s="59" customFormat="1" ht="60" customHeight="1" x14ac:dyDescent="0.3">
      <c r="A4" s="58" t="s">
        <v>13</v>
      </c>
      <c r="B4" s="58" t="s">
        <v>14</v>
      </c>
      <c r="C4" s="58" t="s">
        <v>15</v>
      </c>
      <c r="D4" s="58" t="s">
        <v>16</v>
      </c>
      <c r="E4" s="58" t="s">
        <v>17</v>
      </c>
      <c r="F4" s="58" t="s">
        <v>18</v>
      </c>
      <c r="G4" s="58" t="s">
        <v>19</v>
      </c>
      <c r="H4" s="58" t="s">
        <v>20</v>
      </c>
      <c r="I4" s="58" t="s">
        <v>21</v>
      </c>
      <c r="J4" s="58" t="s">
        <v>22</v>
      </c>
      <c r="K4" s="58" t="s">
        <v>23</v>
      </c>
      <c r="L4" s="58" t="s">
        <v>24</v>
      </c>
      <c r="M4" s="58" t="s">
        <v>25</v>
      </c>
    </row>
    <row r="5" spans="1:13" x14ac:dyDescent="0.2">
      <c r="A5" s="60" t="s">
        <v>26</v>
      </c>
      <c r="B5" s="61">
        <v>90744.874849999993</v>
      </c>
      <c r="C5" s="61">
        <v>2010883.4410000001</v>
      </c>
      <c r="D5" s="61">
        <v>4534406.399425</v>
      </c>
      <c r="E5" s="61">
        <v>11004461.233325001</v>
      </c>
      <c r="F5" s="61">
        <v>21273893.946199998</v>
      </c>
      <c r="G5" s="61">
        <v>23776301.105724998</v>
      </c>
      <c r="H5" s="61">
        <v>25510188.869900003</v>
      </c>
      <c r="I5" s="61"/>
      <c r="J5" s="61">
        <v>105693148.040425</v>
      </c>
      <c r="K5" s="61">
        <v>101878454.98401539</v>
      </c>
      <c r="L5" s="61">
        <v>3814693.0564096123</v>
      </c>
      <c r="M5" s="62">
        <v>3.7443569958026286E-2</v>
      </c>
    </row>
    <row r="6" spans="1:13" x14ac:dyDescent="0.2">
      <c r="A6" s="60" t="s">
        <v>27</v>
      </c>
      <c r="B6" s="61">
        <v>664765.22</v>
      </c>
      <c r="C6" s="61">
        <v>3903764.9525000001</v>
      </c>
      <c r="D6" s="61">
        <v>7630623.9623250002</v>
      </c>
      <c r="E6" s="61">
        <v>27177321.110799998</v>
      </c>
      <c r="F6" s="61">
        <v>61834946.973099999</v>
      </c>
      <c r="G6" s="61">
        <v>85077443.512249991</v>
      </c>
      <c r="H6" s="61">
        <v>52792600.349650003</v>
      </c>
      <c r="I6" s="61"/>
      <c r="J6" s="61">
        <v>239081466.08062497</v>
      </c>
      <c r="K6" s="61">
        <v>149610335.16569838</v>
      </c>
      <c r="L6" s="61">
        <v>89471130.914926589</v>
      </c>
      <c r="M6" s="62">
        <v>0.59802774197273445</v>
      </c>
    </row>
    <row r="7" spans="1:13" x14ac:dyDescent="0.2">
      <c r="A7" s="60" t="s">
        <v>9</v>
      </c>
      <c r="B7" s="61">
        <v>1767016.357575</v>
      </c>
      <c r="C7" s="61">
        <v>3676.6749250000003</v>
      </c>
      <c r="D7" s="61">
        <v>7263.3266999999996</v>
      </c>
      <c r="E7" s="61">
        <v>125104.603925</v>
      </c>
      <c r="F7" s="61">
        <v>218448.39870000002</v>
      </c>
      <c r="G7" s="61">
        <v>1515195.4000000004</v>
      </c>
      <c r="H7" s="61">
        <v>-1818475.9199999981</v>
      </c>
      <c r="I7" s="61"/>
      <c r="J7" s="61">
        <v>1818228.8418250023</v>
      </c>
      <c r="K7" s="61"/>
      <c r="L7" s="61">
        <v>1818228.8418250023</v>
      </c>
      <c r="M7" s="62">
        <v>1</v>
      </c>
    </row>
    <row r="8" spans="1:13" x14ac:dyDescent="0.2">
      <c r="A8" s="60" t="s">
        <v>333</v>
      </c>
      <c r="B8" s="61">
        <v>0</v>
      </c>
      <c r="C8" s="61">
        <v>0</v>
      </c>
      <c r="D8" s="61">
        <v>144994.66520000002</v>
      </c>
      <c r="E8" s="61">
        <v>59188.199175000002</v>
      </c>
      <c r="F8" s="61">
        <v>16857.117724999996</v>
      </c>
      <c r="G8" s="61">
        <v>0</v>
      </c>
      <c r="H8" s="61">
        <v>0</v>
      </c>
      <c r="I8" s="61"/>
      <c r="J8" s="61">
        <v>221039.98209999999</v>
      </c>
      <c r="K8" s="61">
        <v>4637500</v>
      </c>
      <c r="L8" s="61">
        <v>-4416460.0179000003</v>
      </c>
      <c r="M8" s="62">
        <v>-0.95233639200000009</v>
      </c>
    </row>
    <row r="9" spans="1:13" x14ac:dyDescent="0.2">
      <c r="A9" s="60" t="s">
        <v>28</v>
      </c>
      <c r="B9" s="61"/>
      <c r="C9" s="61"/>
      <c r="D9" s="61"/>
      <c r="E9" s="61"/>
      <c r="F9" s="61"/>
      <c r="G9" s="61">
        <v>5218707.88</v>
      </c>
      <c r="H9" s="61">
        <v>18213129.34</v>
      </c>
      <c r="I9" s="61"/>
      <c r="J9" s="61">
        <v>23431837.219999999</v>
      </c>
      <c r="K9" s="61"/>
      <c r="L9" s="61">
        <v>23431837.219999999</v>
      </c>
      <c r="M9" s="62">
        <v>1</v>
      </c>
    </row>
    <row r="10" spans="1:13" x14ac:dyDescent="0.2">
      <c r="A10" s="60" t="s">
        <v>29</v>
      </c>
      <c r="B10" s="61"/>
      <c r="C10" s="61"/>
      <c r="D10" s="61"/>
      <c r="E10" s="61"/>
      <c r="F10" s="61"/>
      <c r="G10" s="61"/>
      <c r="H10" s="61"/>
      <c r="I10" s="61"/>
      <c r="J10" s="61">
        <v>0</v>
      </c>
      <c r="K10" s="61">
        <v>35186513.272457063</v>
      </c>
      <c r="L10" s="61">
        <v>-35186513.272457063</v>
      </c>
      <c r="M10" s="62">
        <v>-1</v>
      </c>
    </row>
    <row r="11" spans="1:13" x14ac:dyDescent="0.2">
      <c r="A11" s="60" t="s">
        <v>31</v>
      </c>
      <c r="B11" s="61">
        <v>0</v>
      </c>
      <c r="C11" s="61">
        <v>53712342.830750003</v>
      </c>
      <c r="D11" s="61">
        <v>27782.372100000001</v>
      </c>
      <c r="E11" s="61">
        <v>8083453.3547249995</v>
      </c>
      <c r="F11" s="61">
        <v>8119978.9354250003</v>
      </c>
      <c r="G11" s="61">
        <v>9181127.6322499998</v>
      </c>
      <c r="H11" s="61">
        <v>4110806.2234750004</v>
      </c>
      <c r="I11" s="61"/>
      <c r="J11" s="61">
        <v>83235491.348724991</v>
      </c>
      <c r="K11" s="61">
        <v>84764722.042353064</v>
      </c>
      <c r="L11" s="61">
        <v>-1529230.6936280727</v>
      </c>
      <c r="M11" s="62">
        <v>-1.8040886075978469E-2</v>
      </c>
    </row>
    <row r="12" spans="1:13" x14ac:dyDescent="0.2">
      <c r="A12" s="60" t="s">
        <v>30</v>
      </c>
      <c r="B12" s="61">
        <v>0</v>
      </c>
      <c r="C12" s="61">
        <v>54854.065875</v>
      </c>
      <c r="D12" s="61">
        <v>109155.27682500001</v>
      </c>
      <c r="E12" s="61">
        <v>1353899.8903499998</v>
      </c>
      <c r="F12" s="61">
        <v>4634332.8286499996</v>
      </c>
      <c r="G12" s="61">
        <v>3222267.7530749999</v>
      </c>
      <c r="H12" s="61">
        <v>1835476.6443999999</v>
      </c>
      <c r="I12" s="61"/>
      <c r="J12" s="61">
        <v>11209986.459175</v>
      </c>
      <c r="K12" s="61">
        <v>11819616.406495972</v>
      </c>
      <c r="L12" s="61">
        <v>-609629.94732097164</v>
      </c>
      <c r="M12" s="62">
        <v>-5.1577811525755073E-2</v>
      </c>
    </row>
    <row r="13" spans="1:13" x14ac:dyDescent="0.2">
      <c r="A13" s="60" t="s">
        <v>11</v>
      </c>
      <c r="B13" s="61">
        <v>16156.71</v>
      </c>
      <c r="C13" s="61">
        <v>287364.07</v>
      </c>
      <c r="D13" s="61">
        <v>805484.44</v>
      </c>
      <c r="E13" s="61">
        <v>2356809.8200000003</v>
      </c>
      <c r="F13" s="61">
        <v>5303701.41</v>
      </c>
      <c r="G13" s="61">
        <v>10780580.869999999</v>
      </c>
      <c r="H13" s="61">
        <v>11812149.52</v>
      </c>
      <c r="I13" s="61"/>
      <c r="J13" s="61">
        <v>31362246.84</v>
      </c>
      <c r="K13" s="61">
        <v>33551282.036890969</v>
      </c>
      <c r="L13" s="61">
        <v>-2189035.1968909688</v>
      </c>
      <c r="M13" s="62">
        <v>-6.5244457558552835E-2</v>
      </c>
    </row>
    <row r="14" spans="1:13" x14ac:dyDescent="0.2">
      <c r="A14" s="64" t="s">
        <v>3</v>
      </c>
      <c r="B14" s="65">
        <f>SUM(B5:B13)</f>
        <v>2538683.1624250002</v>
      </c>
      <c r="C14" s="65">
        <f t="shared" ref="C14:L14" si="0">SUM(C5:C13)</f>
        <v>59972886.035050005</v>
      </c>
      <c r="D14" s="65">
        <f t="shared" si="0"/>
        <v>13259710.442574998</v>
      </c>
      <c r="E14" s="65">
        <f t="shared" si="0"/>
        <v>50160238.212299995</v>
      </c>
      <c r="F14" s="65">
        <f t="shared" si="0"/>
        <v>101402159.60979998</v>
      </c>
      <c r="G14" s="65">
        <f t="shared" si="0"/>
        <v>138771624.15329999</v>
      </c>
      <c r="H14" s="65">
        <f t="shared" si="0"/>
        <v>112455875.02742501</v>
      </c>
      <c r="I14" s="65">
        <f t="shared" si="0"/>
        <v>0</v>
      </c>
      <c r="J14" s="65">
        <f t="shared" si="0"/>
        <v>496053444.81287497</v>
      </c>
      <c r="K14" s="65">
        <f t="shared" si="0"/>
        <v>421448423.90791088</v>
      </c>
      <c r="L14" s="65">
        <f t="shared" si="0"/>
        <v>74605020.904964134</v>
      </c>
      <c r="M14" s="66">
        <f>L14/K14</f>
        <v>0.17702052415615582</v>
      </c>
    </row>
    <row r="17" spans="1:2" x14ac:dyDescent="0.2">
      <c r="A17" s="67" t="s">
        <v>13</v>
      </c>
      <c r="B17" s="67" t="s">
        <v>3651</v>
      </c>
    </row>
    <row r="18" spans="1:2" x14ac:dyDescent="0.2">
      <c r="A18" s="60" t="s">
        <v>26</v>
      </c>
      <c r="B18" s="68">
        <f>'Attachment 2'!L4</f>
        <v>3256423.2588928938</v>
      </c>
    </row>
    <row r="19" spans="1:2" x14ac:dyDescent="0.2">
      <c r="A19" s="60" t="s">
        <v>27</v>
      </c>
      <c r="B19" s="68">
        <f>'Attachment 2'!L5</f>
        <v>102317983.00287664</v>
      </c>
    </row>
    <row r="20" spans="1:2" x14ac:dyDescent="0.2">
      <c r="A20" s="60" t="s">
        <v>374</v>
      </c>
      <c r="B20" s="68">
        <f>'Attachment 2'!L8</f>
        <v>-2549154.3857459724</v>
      </c>
    </row>
    <row r="21" spans="1:2" x14ac:dyDescent="0.2">
      <c r="A21" s="60" t="s">
        <v>9</v>
      </c>
      <c r="B21" s="68">
        <f>L7</f>
        <v>1818228.8418250023</v>
      </c>
    </row>
    <row r="22" spans="1:2" x14ac:dyDescent="0.2">
      <c r="A22" s="60" t="s">
        <v>29</v>
      </c>
      <c r="B22" s="68">
        <f>L10</f>
        <v>-35186513.272457063</v>
      </c>
    </row>
    <row r="23" spans="1:2" x14ac:dyDescent="0.2">
      <c r="A23" s="60" t="s">
        <v>3652</v>
      </c>
      <c r="B23" s="68">
        <f>L8</f>
        <v>-4416460.0179000003</v>
      </c>
    </row>
    <row r="24" spans="1:2" x14ac:dyDescent="0.2">
      <c r="A24" s="60" t="s">
        <v>30</v>
      </c>
      <c r="B24" s="68">
        <f>L12</f>
        <v>-609629.94732097164</v>
      </c>
    </row>
    <row r="25" spans="1:2" x14ac:dyDescent="0.2">
      <c r="A25" s="60" t="s">
        <v>31</v>
      </c>
      <c r="B25" s="68">
        <f>L11</f>
        <v>-1529230.6936280727</v>
      </c>
    </row>
    <row r="26" spans="1:2" x14ac:dyDescent="0.2">
      <c r="A26" s="60" t="s">
        <v>11</v>
      </c>
      <c r="B26" s="68">
        <f>L13</f>
        <v>-2189035.1968909688</v>
      </c>
    </row>
    <row r="27" spans="1:2" x14ac:dyDescent="0.2">
      <c r="A27" s="64" t="s">
        <v>3</v>
      </c>
      <c r="B27" s="65">
        <f>SUM(B18:B26)</f>
        <v>60912611.589651495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81F1-247C-4B27-A15E-2B53388490F4}">
  <dimension ref="A1:I182"/>
  <sheetViews>
    <sheetView workbookViewId="0">
      <selection activeCell="A40" sqref="A40:A46"/>
    </sheetView>
  </sheetViews>
  <sheetFormatPr defaultColWidth="8.6640625" defaultRowHeight="13.2" x14ac:dyDescent="0.25"/>
  <cols>
    <col min="1" max="1" width="57.44140625" style="2" bestFit="1" customWidth="1"/>
    <col min="2" max="2" width="18.109375" style="2" bestFit="1" customWidth="1"/>
    <col min="3" max="3" width="19.5546875" style="2" bestFit="1" customWidth="1"/>
    <col min="4" max="4" width="20.44140625" style="2" bestFit="1" customWidth="1"/>
    <col min="5" max="5" width="19.109375" style="2" bestFit="1" customWidth="1"/>
    <col min="6" max="6" width="15.88671875" style="2" bestFit="1" customWidth="1"/>
    <col min="7" max="7" width="15.5546875" style="2" bestFit="1" customWidth="1"/>
    <col min="8" max="8" width="8.6640625" style="2"/>
    <col min="9" max="9" width="14.5546875" style="2" bestFit="1" customWidth="1"/>
    <col min="10" max="16384" width="8.6640625" style="2"/>
  </cols>
  <sheetData>
    <row r="1" spans="1:5" x14ac:dyDescent="0.25">
      <c r="A1" s="16"/>
      <c r="B1" s="17" t="s">
        <v>3653</v>
      </c>
      <c r="C1" s="17" t="s">
        <v>3654</v>
      </c>
      <c r="D1" s="17" t="s">
        <v>3655</v>
      </c>
      <c r="E1" s="18" t="s">
        <v>3656</v>
      </c>
    </row>
    <row r="2" spans="1:5" x14ac:dyDescent="0.25">
      <c r="A2" s="19" t="s">
        <v>3657</v>
      </c>
      <c r="B2" s="20"/>
      <c r="C2" s="20"/>
      <c r="D2" s="20"/>
      <c r="E2" s="21"/>
    </row>
    <row r="3" spans="1:5" x14ac:dyDescent="0.25">
      <c r="A3" s="22" t="s">
        <v>3658</v>
      </c>
      <c r="B3" s="23"/>
      <c r="C3" s="23"/>
      <c r="D3" s="23"/>
      <c r="E3" s="24"/>
    </row>
    <row r="4" spans="1:5" x14ac:dyDescent="0.25">
      <c r="A4" s="25" t="s">
        <v>3659</v>
      </c>
      <c r="B4" s="26">
        <v>984.39536683382676</v>
      </c>
      <c r="C4" s="27">
        <v>192807.55580727151</v>
      </c>
      <c r="D4" s="26">
        <v>1282.0916155708319</v>
      </c>
      <c r="E4" s="27">
        <v>251115.51623234816</v>
      </c>
    </row>
    <row r="5" spans="1:5" x14ac:dyDescent="0.25">
      <c r="A5" s="25" t="s">
        <v>3660</v>
      </c>
      <c r="B5" s="26">
        <v>426.89122664003628</v>
      </c>
      <c r="C5" s="27">
        <v>71019.275824913711</v>
      </c>
      <c r="D5" s="26">
        <v>555.98967739587988</v>
      </c>
      <c r="E5" s="27">
        <v>92496.593489559396</v>
      </c>
    </row>
    <row r="6" spans="1:5" x14ac:dyDescent="0.25">
      <c r="A6" s="25" t="s">
        <v>3661</v>
      </c>
      <c r="B6" s="26">
        <v>5544.9237436492376</v>
      </c>
      <c r="C6" s="27">
        <v>851640.85940986744</v>
      </c>
      <c r="D6" s="26">
        <v>7221.7936819204751</v>
      </c>
      <c r="E6" s="27">
        <v>1109190.1101066908</v>
      </c>
    </row>
    <row r="7" spans="1:5" x14ac:dyDescent="0.25">
      <c r="A7" s="25" t="s">
        <v>3662</v>
      </c>
      <c r="B7" s="26">
        <v>1017.5723120139072</v>
      </c>
      <c r="C7" s="27">
        <v>127385.20175558943</v>
      </c>
      <c r="D7" s="26">
        <v>1325.3017775430942</v>
      </c>
      <c r="E7" s="27">
        <v>165908.43945551565</v>
      </c>
    </row>
    <row r="8" spans="1:5" x14ac:dyDescent="0.25">
      <c r="A8" s="22" t="s">
        <v>3663</v>
      </c>
      <c r="B8" s="28"/>
      <c r="C8" s="29"/>
      <c r="D8" s="30"/>
      <c r="E8" s="31"/>
    </row>
    <row r="9" spans="1:5" x14ac:dyDescent="0.25">
      <c r="A9" s="25" t="s">
        <v>3664</v>
      </c>
      <c r="B9" s="26">
        <v>3060.5655814539168</v>
      </c>
      <c r="C9" s="27">
        <v>501104.32680696785</v>
      </c>
      <c r="D9" s="26">
        <v>4031.120856665405</v>
      </c>
      <c r="E9" s="27">
        <v>660012.68373319414</v>
      </c>
    </row>
    <row r="10" spans="1:5" x14ac:dyDescent="0.25">
      <c r="A10" s="25" t="s">
        <v>3665</v>
      </c>
      <c r="B10" s="26">
        <v>2839.8557472185125</v>
      </c>
      <c r="C10" s="27">
        <v>492206.94836740626</v>
      </c>
      <c r="D10" s="26">
        <v>3740.4203333866776</v>
      </c>
      <c r="E10" s="27">
        <v>648293.80144075048</v>
      </c>
    </row>
    <row r="11" spans="1:5" x14ac:dyDescent="0.25">
      <c r="A11" s="25" t="s">
        <v>3666</v>
      </c>
      <c r="B11" s="26">
        <v>4553.0327244878226</v>
      </c>
      <c r="C11" s="27">
        <v>715823.11751284194</v>
      </c>
      <c r="D11" s="26">
        <v>5996.8736785061792</v>
      </c>
      <c r="E11" s="27">
        <v>942822.30584272568</v>
      </c>
    </row>
    <row r="12" spans="1:5" x14ac:dyDescent="0.25">
      <c r="A12" s="25" t="s">
        <v>3667</v>
      </c>
      <c r="B12" s="26">
        <v>20971.723241507832</v>
      </c>
      <c r="C12" s="27">
        <v>2628495.2313985848</v>
      </c>
      <c r="D12" s="26">
        <v>27622.198809050307</v>
      </c>
      <c r="E12" s="27">
        <v>3462033.9499155162</v>
      </c>
    </row>
    <row r="13" spans="1:5" x14ac:dyDescent="0.25">
      <c r="A13" s="25" t="s">
        <v>3668</v>
      </c>
      <c r="B13" s="26">
        <v>3038.5502603423961</v>
      </c>
      <c r="C13" s="27">
        <v>389062.04893653997</v>
      </c>
      <c r="D13" s="26">
        <v>4002.1241180767538</v>
      </c>
      <c r="E13" s="27">
        <v>512439.97171921923</v>
      </c>
    </row>
    <row r="14" spans="1:5" x14ac:dyDescent="0.25">
      <c r="A14" s="25" t="s">
        <v>3669</v>
      </c>
      <c r="B14" s="26">
        <v>4553.0327244878226</v>
      </c>
      <c r="C14" s="27">
        <v>715823.11751284194</v>
      </c>
      <c r="D14" s="26">
        <v>5996.8736785061792</v>
      </c>
      <c r="E14" s="27">
        <v>942822.30584272568</v>
      </c>
    </row>
    <row r="15" spans="1:5" x14ac:dyDescent="0.25">
      <c r="A15" s="25" t="s">
        <v>3670</v>
      </c>
      <c r="B15" s="26">
        <v>4404.5855671506815</v>
      </c>
      <c r="C15" s="27">
        <v>881575.18219428195</v>
      </c>
      <c r="D15" s="26">
        <v>5801.3515058461317</v>
      </c>
      <c r="E15" s="27">
        <v>1161137.0542740582</v>
      </c>
    </row>
    <row r="16" spans="1:5" x14ac:dyDescent="0.25">
      <c r="A16" s="25" t="s">
        <v>3671</v>
      </c>
      <c r="B16" s="26">
        <v>22171.409373765058</v>
      </c>
      <c r="C16" s="27">
        <v>4365744.9525839156</v>
      </c>
      <c r="D16" s="26">
        <v>29202.324985237963</v>
      </c>
      <c r="E16" s="27">
        <v>5750193.898763773</v>
      </c>
    </row>
    <row r="17" spans="1:5" x14ac:dyDescent="0.25">
      <c r="A17" s="25" t="s">
        <v>3672</v>
      </c>
      <c r="B17" s="26">
        <v>4256.1384098135459</v>
      </c>
      <c r="C17" s="27">
        <v>939512.07766242884</v>
      </c>
      <c r="D17" s="26">
        <v>5605.8293331860832</v>
      </c>
      <c r="E17" s="27">
        <v>1237446.6844637645</v>
      </c>
    </row>
    <row r="18" spans="1:5" x14ac:dyDescent="0.25">
      <c r="A18" s="25" t="s">
        <v>3673</v>
      </c>
      <c r="B18" s="26">
        <v>13554.754201572561</v>
      </c>
      <c r="C18" s="27">
        <v>1800975.6083645972</v>
      </c>
      <c r="D18" s="26">
        <v>17853.187887898519</v>
      </c>
      <c r="E18" s="27">
        <v>2372094.3544609025</v>
      </c>
    </row>
    <row r="19" spans="1:5" x14ac:dyDescent="0.25">
      <c r="A19" s="25" t="s">
        <v>3674</v>
      </c>
      <c r="B19" s="26">
        <v>4275.0580949927753</v>
      </c>
      <c r="C19" s="27">
        <v>672120.23244363652</v>
      </c>
      <c r="D19" s="26">
        <v>5630.7487591868503</v>
      </c>
      <c r="E19" s="27">
        <v>885260.5229596959</v>
      </c>
    </row>
    <row r="20" spans="1:5" x14ac:dyDescent="0.25">
      <c r="A20" s="25" t="s">
        <v>3675</v>
      </c>
      <c r="B20" s="26">
        <v>2190.5440475806595</v>
      </c>
      <c r="C20" s="27">
        <v>529610.21554793569</v>
      </c>
      <c r="D20" s="26">
        <v>2885.201301078409</v>
      </c>
      <c r="E20" s="27">
        <v>697558.254832151</v>
      </c>
    </row>
    <row r="21" spans="1:5" x14ac:dyDescent="0.25">
      <c r="A21" s="25" t="s">
        <v>3676</v>
      </c>
      <c r="B21" s="26">
        <v>1063.9718577224169</v>
      </c>
      <c r="C21" s="27">
        <v>167276.56009247465</v>
      </c>
      <c r="D21" s="26">
        <v>1401.3746911877599</v>
      </c>
      <c r="E21" s="27">
        <v>220322.68620745797</v>
      </c>
    </row>
    <row r="22" spans="1:5" x14ac:dyDescent="0.25">
      <c r="A22" s="25" t="s">
        <v>3677</v>
      </c>
      <c r="B22" s="26">
        <v>4389.0919161857164</v>
      </c>
      <c r="C22" s="27">
        <v>801932.22048443882</v>
      </c>
      <c r="D22" s="26">
        <v>5780.9445654004667</v>
      </c>
      <c r="E22" s="27">
        <v>1056238.010129858</v>
      </c>
    </row>
    <row r="23" spans="1:5" x14ac:dyDescent="0.25">
      <c r="A23" s="22" t="s">
        <v>3678</v>
      </c>
      <c r="B23" s="30"/>
      <c r="C23" s="31"/>
      <c r="D23" s="30"/>
      <c r="E23" s="31"/>
    </row>
    <row r="24" spans="1:5" x14ac:dyDescent="0.25">
      <c r="A24" s="25" t="s">
        <v>3679</v>
      </c>
      <c r="B24" s="26">
        <v>1790.0057507715296</v>
      </c>
      <c r="C24" s="27">
        <v>276657.22474811861</v>
      </c>
      <c r="D24" s="26">
        <v>2337.3803159728523</v>
      </c>
      <c r="E24" s="27">
        <v>361257.58317771251</v>
      </c>
    </row>
    <row r="25" spans="1:5" x14ac:dyDescent="0.25">
      <c r="A25" s="25" t="s">
        <v>3678</v>
      </c>
      <c r="B25" s="26">
        <v>4185.2651128495982</v>
      </c>
      <c r="C25" s="27">
        <v>573628.34593299578</v>
      </c>
      <c r="D25" s="26">
        <v>5465.0976890359507</v>
      </c>
      <c r="E25" s="27">
        <v>749040.94799133623</v>
      </c>
    </row>
    <row r="26" spans="1:5" x14ac:dyDescent="0.25">
      <c r="A26" s="19" t="s">
        <v>3680</v>
      </c>
      <c r="B26" s="32"/>
      <c r="C26" s="33"/>
      <c r="D26" s="32"/>
      <c r="E26" s="33"/>
    </row>
    <row r="27" spans="1:5" x14ac:dyDescent="0.25">
      <c r="A27" s="22" t="s">
        <v>3681</v>
      </c>
      <c r="B27" s="30"/>
      <c r="C27" s="31"/>
      <c r="D27" s="30"/>
      <c r="E27" s="31"/>
    </row>
    <row r="28" spans="1:5" x14ac:dyDescent="0.25">
      <c r="A28" s="25" t="s">
        <v>3682</v>
      </c>
      <c r="B28" s="26">
        <v>8751.7461710887019</v>
      </c>
      <c r="C28" s="27">
        <v>1239703.4308416985</v>
      </c>
      <c r="D28" s="26">
        <v>11249.228433752869</v>
      </c>
      <c r="E28" s="27">
        <v>1593477.0971437576</v>
      </c>
    </row>
    <row r="29" spans="1:5" x14ac:dyDescent="0.25">
      <c r="A29" s="25" t="s">
        <v>3683</v>
      </c>
      <c r="B29" s="26">
        <v>1394.5000546029917</v>
      </c>
      <c r="C29" s="27">
        <v>153779.11002468821</v>
      </c>
      <c r="D29" s="26">
        <v>1792.4479707754672</v>
      </c>
      <c r="E29" s="27">
        <v>197662.99241191754</v>
      </c>
    </row>
    <row r="30" spans="1:5" x14ac:dyDescent="0.25">
      <c r="A30" s="25" t="s">
        <v>3684</v>
      </c>
      <c r="B30" s="26">
        <v>1322.6283899415348</v>
      </c>
      <c r="C30" s="27">
        <v>203470.19935289258</v>
      </c>
      <c r="D30" s="26">
        <v>1700.0663182588885</v>
      </c>
      <c r="E30" s="27">
        <v>261534.40778975334</v>
      </c>
    </row>
    <row r="31" spans="1:5" x14ac:dyDescent="0.25">
      <c r="A31" s="25" t="s">
        <v>3685</v>
      </c>
      <c r="B31" s="26">
        <v>1242.8693512548359</v>
      </c>
      <c r="C31" s="27">
        <v>133471.16737810231</v>
      </c>
      <c r="D31" s="26">
        <v>1597.5464749838184</v>
      </c>
      <c r="E31" s="27">
        <v>171559.78039170665</v>
      </c>
    </row>
    <row r="32" spans="1:5" x14ac:dyDescent="0.25">
      <c r="A32" s="25" t="s">
        <v>3686</v>
      </c>
      <c r="B32" s="26">
        <v>991.45057261759166</v>
      </c>
      <c r="C32" s="27">
        <v>142798.45849383058</v>
      </c>
      <c r="D32" s="26">
        <v>1274.3804212460327</v>
      </c>
      <c r="E32" s="27">
        <v>183548.796798005</v>
      </c>
    </row>
    <row r="33" spans="1:5" x14ac:dyDescent="0.25">
      <c r="A33" s="25" t="s">
        <v>3687</v>
      </c>
      <c r="B33" s="26">
        <v>3425.2779150378537</v>
      </c>
      <c r="C33" s="27">
        <v>507274.98947804573</v>
      </c>
      <c r="D33" s="26">
        <v>4402.7480873061377</v>
      </c>
      <c r="E33" s="27">
        <v>652035.84791105171</v>
      </c>
    </row>
    <row r="34" spans="1:5" x14ac:dyDescent="0.25">
      <c r="A34" s="25" t="s">
        <v>3688</v>
      </c>
      <c r="B34" s="26">
        <v>3030.3477776800946</v>
      </c>
      <c r="C34" s="27">
        <v>469237.65371070837</v>
      </c>
      <c r="D34" s="26">
        <v>3895.1168964945136</v>
      </c>
      <c r="E34" s="27">
        <v>603143.81303101045</v>
      </c>
    </row>
    <row r="35" spans="1:5" x14ac:dyDescent="0.25">
      <c r="A35" s="25" t="s">
        <v>3684</v>
      </c>
      <c r="B35" s="26">
        <v>2314.078962559126</v>
      </c>
      <c r="C35" s="27">
        <v>332658.39045690722</v>
      </c>
      <c r="D35" s="26">
        <v>2974.4467395049214</v>
      </c>
      <c r="E35" s="27">
        <v>427588.98070152663</v>
      </c>
    </row>
    <row r="36" spans="1:5" x14ac:dyDescent="0.25">
      <c r="A36" s="25" t="s">
        <v>3689</v>
      </c>
      <c r="B36" s="26">
        <v>1346.585611495354</v>
      </c>
      <c r="C36" s="27">
        <v>192197.0360519512</v>
      </c>
      <c r="D36" s="26">
        <v>1730.8602024310817</v>
      </c>
      <c r="E36" s="27">
        <v>247044.22644031944</v>
      </c>
    </row>
    <row r="37" spans="1:5" x14ac:dyDescent="0.25">
      <c r="A37" s="25" t="s">
        <v>3690</v>
      </c>
      <c r="B37" s="26">
        <v>1346.585611495354</v>
      </c>
      <c r="C37" s="27">
        <v>189754.92675213903</v>
      </c>
      <c r="D37" s="26">
        <v>1730.860202431081</v>
      </c>
      <c r="E37" s="27">
        <v>243905.21339803853</v>
      </c>
    </row>
    <row r="38" spans="1:5" x14ac:dyDescent="0.25">
      <c r="A38" s="22" t="s">
        <v>3691</v>
      </c>
      <c r="B38" s="30"/>
      <c r="C38" s="31"/>
      <c r="D38" s="30"/>
      <c r="E38" s="31"/>
    </row>
    <row r="39" spans="1:5" x14ac:dyDescent="0.25">
      <c r="A39" s="25" t="s">
        <v>3692</v>
      </c>
      <c r="B39" s="26">
        <v>845.74397727272731</v>
      </c>
      <c r="C39" s="27">
        <v>105641.17462622157</v>
      </c>
      <c r="D39" s="26">
        <v>845.74397727272731</v>
      </c>
      <c r="E39" s="27">
        <v>105641.17462622157</v>
      </c>
    </row>
    <row r="40" spans="1:5" x14ac:dyDescent="0.25">
      <c r="A40" s="25" t="s">
        <v>3693</v>
      </c>
      <c r="B40" s="26">
        <v>10219.173434343436</v>
      </c>
      <c r="C40" s="27">
        <v>1481436.7588805018</v>
      </c>
      <c r="D40" s="26">
        <v>12219.670820707066</v>
      </c>
      <c r="E40" s="27">
        <v>1771441.6583221431</v>
      </c>
    </row>
    <row r="41" spans="1:5" x14ac:dyDescent="0.25">
      <c r="A41" s="25" t="s">
        <v>3694</v>
      </c>
      <c r="B41" s="26">
        <v>1843.4312323232325</v>
      </c>
      <c r="C41" s="27">
        <v>261487.381329964</v>
      </c>
      <c r="D41" s="26">
        <v>1843.4312323232325</v>
      </c>
      <c r="E41" s="27">
        <v>261487.381329964</v>
      </c>
    </row>
    <row r="42" spans="1:5" x14ac:dyDescent="0.25">
      <c r="A42" s="25" t="s">
        <v>3695</v>
      </c>
      <c r="B42" s="26">
        <v>1748.3857777777778</v>
      </c>
      <c r="C42" s="27">
        <v>293169.90426839067</v>
      </c>
      <c r="D42" s="26">
        <v>1748.8363636363633</v>
      </c>
      <c r="E42" s="27">
        <v>293245.45865387307</v>
      </c>
    </row>
    <row r="43" spans="1:5" x14ac:dyDescent="0.25">
      <c r="A43" s="25" t="s">
        <v>3696</v>
      </c>
      <c r="B43" s="26">
        <v>2312.0546060606061</v>
      </c>
      <c r="C43" s="27">
        <v>387686.07943242602</v>
      </c>
      <c r="D43" s="26">
        <v>2312.0546060606061</v>
      </c>
      <c r="E43" s="27">
        <v>387686.07943242602</v>
      </c>
    </row>
    <row r="44" spans="1:5" x14ac:dyDescent="0.25">
      <c r="A44" s="25" t="s">
        <v>3697</v>
      </c>
      <c r="B44" s="26">
        <v>2312.0546060606061</v>
      </c>
      <c r="C44" s="27">
        <v>340687.08260775113</v>
      </c>
      <c r="D44" s="26">
        <v>2804.3900606060606</v>
      </c>
      <c r="E44" s="27">
        <v>413233.9546555712</v>
      </c>
    </row>
    <row r="45" spans="1:5" x14ac:dyDescent="0.25">
      <c r="A45" s="25" t="s">
        <v>3698</v>
      </c>
      <c r="B45" s="26">
        <v>2161.5568712121212</v>
      </c>
      <c r="C45" s="27">
        <v>238366.63958925635</v>
      </c>
      <c r="D45" s="26">
        <v>2680.6458484848486</v>
      </c>
      <c r="E45" s="27">
        <v>295609.40604533325</v>
      </c>
    </row>
    <row r="46" spans="1:5" x14ac:dyDescent="0.25">
      <c r="A46" s="25" t="s">
        <v>3699</v>
      </c>
      <c r="B46" s="26">
        <v>3955.7618888888892</v>
      </c>
      <c r="C46" s="27">
        <v>447546.13137634727</v>
      </c>
      <c r="D46" s="26">
        <v>4939.2618888888892</v>
      </c>
      <c r="E46" s="27">
        <v>558817.14125310001</v>
      </c>
    </row>
    <row r="47" spans="1:5" x14ac:dyDescent="0.25">
      <c r="A47" s="25" t="s">
        <v>3700</v>
      </c>
      <c r="B47" s="26">
        <v>6781.3453333333318</v>
      </c>
      <c r="C47" s="27">
        <v>907782.36414013186</v>
      </c>
      <c r="D47" s="26">
        <v>8457.3275959595958</v>
      </c>
      <c r="E47" s="27">
        <v>1132137.1294321017</v>
      </c>
    </row>
    <row r="48" spans="1:5" x14ac:dyDescent="0.25">
      <c r="A48" s="25" t="s">
        <v>3701</v>
      </c>
      <c r="B48" s="26">
        <v>955.07305050505079</v>
      </c>
      <c r="C48" s="27">
        <v>138966.68891731882</v>
      </c>
      <c r="D48" s="26">
        <v>955.07305050505079</v>
      </c>
      <c r="E48" s="27">
        <v>138966.68891731882</v>
      </c>
    </row>
    <row r="49" spans="1:5" x14ac:dyDescent="0.25">
      <c r="A49" s="25" t="s">
        <v>3702</v>
      </c>
      <c r="B49" s="26">
        <v>307.07409090909096</v>
      </c>
      <c r="C49" s="27">
        <v>54465.934529684491</v>
      </c>
      <c r="D49" s="26">
        <v>307.07409090909084</v>
      </c>
      <c r="E49" s="27">
        <v>54465.934529684491</v>
      </c>
    </row>
    <row r="50" spans="1:5" x14ac:dyDescent="0.25">
      <c r="A50" s="25" t="s">
        <v>3703</v>
      </c>
      <c r="B50" s="26">
        <v>323.4636363636364</v>
      </c>
      <c r="C50" s="27">
        <v>47534.60840196412</v>
      </c>
      <c r="D50" s="26">
        <v>323.4636363636364</v>
      </c>
      <c r="E50" s="27">
        <v>47534.60840196412</v>
      </c>
    </row>
    <row r="51" spans="1:5" x14ac:dyDescent="0.25">
      <c r="A51" s="25" t="s">
        <v>3704</v>
      </c>
      <c r="B51" s="26">
        <v>2052.2211641414142</v>
      </c>
      <c r="C51" s="27">
        <v>296346.41568231035</v>
      </c>
      <c r="D51" s="26">
        <v>2476.5482424242432</v>
      </c>
      <c r="E51" s="27">
        <v>357620.42012357753</v>
      </c>
    </row>
    <row r="52" spans="1:5" x14ac:dyDescent="0.25">
      <c r="A52" s="25" t="s">
        <v>3705</v>
      </c>
      <c r="B52" s="26">
        <v>1715.4431742424242</v>
      </c>
      <c r="C52" s="27">
        <v>244374.24908133014</v>
      </c>
      <c r="D52" s="26">
        <v>2139.770252525253</v>
      </c>
      <c r="E52" s="27">
        <v>304821.95884941082</v>
      </c>
    </row>
    <row r="53" spans="1:5" x14ac:dyDescent="0.25">
      <c r="A53" s="25" t="s">
        <v>3706</v>
      </c>
      <c r="B53" s="26">
        <v>1494.4129065656562</v>
      </c>
      <c r="C53" s="27">
        <v>218484.80745564535</v>
      </c>
      <c r="D53" s="26">
        <v>1918.6826414141417</v>
      </c>
      <c r="E53" s="27">
        <v>280513.50843940285</v>
      </c>
    </row>
    <row r="54" spans="1:5" x14ac:dyDescent="0.25">
      <c r="A54" s="25" t="s">
        <v>3707</v>
      </c>
      <c r="B54" s="26">
        <v>972.55862392676727</v>
      </c>
      <c r="C54" s="27">
        <v>134977.36377328433</v>
      </c>
      <c r="D54" s="26">
        <v>1144.7057642045456</v>
      </c>
      <c r="E54" s="27">
        <v>158868.94892214407</v>
      </c>
    </row>
    <row r="55" spans="1:5" x14ac:dyDescent="0.25">
      <c r="A55" s="25" t="s">
        <v>3708</v>
      </c>
      <c r="B55" s="26">
        <v>972.55862392676727</v>
      </c>
      <c r="C55" s="27">
        <v>141163.36341282458</v>
      </c>
      <c r="D55" s="26">
        <v>1144.7057642045456</v>
      </c>
      <c r="E55" s="27">
        <v>166149.89761823227</v>
      </c>
    </row>
    <row r="56" spans="1:5" x14ac:dyDescent="0.25">
      <c r="A56" s="22" t="s">
        <v>3709</v>
      </c>
      <c r="B56" s="30"/>
      <c r="C56" s="31"/>
      <c r="D56" s="30"/>
      <c r="E56" s="31"/>
    </row>
    <row r="57" spans="1:5" x14ac:dyDescent="0.25">
      <c r="A57" s="25" t="s">
        <v>3710</v>
      </c>
      <c r="B57" s="26">
        <v>3055.3614016844026</v>
      </c>
      <c r="C57" s="27">
        <v>311396.10199709999</v>
      </c>
      <c r="D57" s="26">
        <v>4166.8408235661709</v>
      </c>
      <c r="E57" s="27">
        <v>424675.78119746025</v>
      </c>
    </row>
    <row r="58" spans="1:5" x14ac:dyDescent="0.25">
      <c r="A58" s="25" t="s">
        <v>3711</v>
      </c>
      <c r="B58" s="26">
        <v>1673.1741009224115</v>
      </c>
      <c r="C58" s="27">
        <v>195563.77253487159</v>
      </c>
      <c r="D58" s="26">
        <v>2281.8414033814747</v>
      </c>
      <c r="E58" s="27">
        <v>266705.96498328191</v>
      </c>
    </row>
    <row r="59" spans="1:5" x14ac:dyDescent="0.25">
      <c r="A59" s="25" t="s">
        <v>3712</v>
      </c>
      <c r="B59" s="26">
        <v>3328.1293759655991</v>
      </c>
      <c r="C59" s="27">
        <v>297711.37826258404</v>
      </c>
      <c r="D59" s="26">
        <v>4538.8363361002157</v>
      </c>
      <c r="E59" s="27">
        <v>406012.82843358425</v>
      </c>
    </row>
    <row r="60" spans="1:5" x14ac:dyDescent="0.25">
      <c r="A60" s="25" t="s">
        <v>3713</v>
      </c>
      <c r="B60" s="26">
        <v>2035.1500202734105</v>
      </c>
      <c r="C60" s="27">
        <v>151974.60288329894</v>
      </c>
      <c r="D60" s="26">
        <v>2775.4969287370427</v>
      </c>
      <c r="E60" s="27">
        <v>207259.92646574567</v>
      </c>
    </row>
    <row r="61" spans="1:5" x14ac:dyDescent="0.25">
      <c r="A61" s="25" t="s">
        <v>3714</v>
      </c>
      <c r="B61" s="26">
        <v>1454.934000802097</v>
      </c>
      <c r="C61" s="27">
        <v>145584.19712551779</v>
      </c>
      <c r="D61" s="26">
        <v>1984.2099159838913</v>
      </c>
      <c r="E61" s="27">
        <v>198544.81879436024</v>
      </c>
    </row>
    <row r="62" spans="1:5" x14ac:dyDescent="0.25">
      <c r="A62" s="25" t="s">
        <v>3715</v>
      </c>
      <c r="B62" s="26">
        <v>5528.7492030479689</v>
      </c>
      <c r="C62" s="27">
        <v>488184.79366317741</v>
      </c>
      <c r="D62" s="26">
        <v>7539.9976807387866</v>
      </c>
      <c r="E62" s="27">
        <v>665776.66607901745</v>
      </c>
    </row>
    <row r="63" spans="1:5" x14ac:dyDescent="0.25">
      <c r="A63" s="25" t="s">
        <v>3716</v>
      </c>
      <c r="B63" s="26">
        <v>3176.1843681328637</v>
      </c>
      <c r="C63" s="27">
        <v>298519.80790646799</v>
      </c>
      <c r="D63" s="26">
        <v>4331.6167707730247</v>
      </c>
      <c r="E63" s="27">
        <v>407115.34862686158</v>
      </c>
    </row>
    <row r="64" spans="1:5" x14ac:dyDescent="0.25">
      <c r="A64" s="25" t="s">
        <v>3717</v>
      </c>
      <c r="B64" s="26">
        <v>1424.2192037610039</v>
      </c>
      <c r="C64" s="27">
        <v>195500.40126113387</v>
      </c>
      <c r="D64" s="26">
        <v>1942.3216895607191</v>
      </c>
      <c r="E64" s="27">
        <v>266619.5405065224</v>
      </c>
    </row>
    <row r="65" spans="1:5" x14ac:dyDescent="0.25">
      <c r="A65" s="25" t="s">
        <v>3718</v>
      </c>
      <c r="B65" s="26">
        <v>1698.0695906385524</v>
      </c>
      <c r="C65" s="27">
        <v>146497.57925864792</v>
      </c>
      <c r="D65" s="26">
        <v>2315.7933747635502</v>
      </c>
      <c r="E65" s="27">
        <v>199790.47109517944</v>
      </c>
    </row>
    <row r="66" spans="1:5" x14ac:dyDescent="0.25">
      <c r="A66" s="25" t="s">
        <v>3719</v>
      </c>
      <c r="B66" s="26">
        <v>1063.9151296083337</v>
      </c>
      <c r="C66" s="27">
        <v>78667.80701063342</v>
      </c>
      <c r="D66" s="26">
        <v>1450.9461932777313</v>
      </c>
      <c r="E66" s="27">
        <v>107285.58316263999</v>
      </c>
    </row>
    <row r="67" spans="1:5" x14ac:dyDescent="0.25">
      <c r="A67" s="25" t="s">
        <v>3720</v>
      </c>
      <c r="B67" s="26">
        <v>2279.8181348750004</v>
      </c>
      <c r="C67" s="27">
        <v>168573.872165643</v>
      </c>
      <c r="D67" s="26">
        <v>3109.1704141665668</v>
      </c>
      <c r="E67" s="27">
        <v>229897.67820565711</v>
      </c>
    </row>
    <row r="68" spans="1:5" x14ac:dyDescent="0.25">
      <c r="A68" s="25" t="s">
        <v>3721</v>
      </c>
      <c r="B68" s="26">
        <v>1383.9020137859188</v>
      </c>
      <c r="C68" s="27">
        <v>101410.89151256539</v>
      </c>
      <c r="D68" s="26">
        <v>1887.337911541189</v>
      </c>
      <c r="E68" s="27">
        <v>138302.14732562928</v>
      </c>
    </row>
    <row r="69" spans="1:5" x14ac:dyDescent="0.25">
      <c r="A69" s="25" t="s">
        <v>3722</v>
      </c>
      <c r="B69" s="26">
        <v>694.99462251043019</v>
      </c>
      <c r="C69" s="27">
        <v>76595.729003185406</v>
      </c>
      <c r="D69" s="26">
        <v>947.81977792836904</v>
      </c>
      <c r="E69" s="27">
        <v>104459.72458293547</v>
      </c>
    </row>
    <row r="70" spans="1:5" x14ac:dyDescent="0.25">
      <c r="A70" s="25" t="s">
        <v>3723</v>
      </c>
      <c r="B70" s="26">
        <v>781.58763021874597</v>
      </c>
      <c r="C70" s="27">
        <v>69959.430776565801</v>
      </c>
      <c r="D70" s="26">
        <v>1065.9135914312405</v>
      </c>
      <c r="E70" s="27">
        <v>95409.273676278783</v>
      </c>
    </row>
    <row r="71" spans="1:5" x14ac:dyDescent="0.25">
      <c r="A71" s="19" t="s">
        <v>3724</v>
      </c>
      <c r="B71" s="32"/>
      <c r="C71" s="33"/>
      <c r="D71" s="32"/>
      <c r="E71" s="33"/>
    </row>
    <row r="72" spans="1:5" x14ac:dyDescent="0.25">
      <c r="A72" s="22" t="s">
        <v>3725</v>
      </c>
      <c r="B72" s="30"/>
      <c r="C72" s="31"/>
      <c r="D72" s="30"/>
      <c r="E72" s="31"/>
    </row>
    <row r="73" spans="1:5" x14ac:dyDescent="0.25">
      <c r="A73" s="25" t="s">
        <v>3726</v>
      </c>
      <c r="B73" s="26">
        <v>24481.632424242423</v>
      </c>
      <c r="C73" s="27">
        <v>3019900.5096738478</v>
      </c>
      <c r="D73" s="26">
        <v>30487.640378787888</v>
      </c>
      <c r="E73" s="27">
        <v>3760763.952467666</v>
      </c>
    </row>
    <row r="74" spans="1:5" x14ac:dyDescent="0.25">
      <c r="A74" s="25" t="s">
        <v>3727</v>
      </c>
      <c r="B74" s="26">
        <v>10677.605520202022</v>
      </c>
      <c r="C74" s="27">
        <v>1686941.0680694664</v>
      </c>
      <c r="D74" s="26">
        <v>13251.608929292928</v>
      </c>
      <c r="E74" s="27">
        <v>2093604.5332003748</v>
      </c>
    </row>
    <row r="75" spans="1:5" x14ac:dyDescent="0.25">
      <c r="A75" s="25" t="s">
        <v>3728</v>
      </c>
      <c r="B75" s="26">
        <v>4604.1043434343437</v>
      </c>
      <c r="C75" s="27">
        <v>683782.41384401568</v>
      </c>
      <c r="D75" s="26">
        <v>4591.703825757575</v>
      </c>
      <c r="E75" s="27">
        <v>681940.740572204</v>
      </c>
    </row>
    <row r="76" spans="1:5" x14ac:dyDescent="0.25">
      <c r="A76" s="25" t="s">
        <v>3729</v>
      </c>
      <c r="B76" s="26">
        <v>4717.9718787878792</v>
      </c>
      <c r="C76" s="27">
        <v>721868.59481922723</v>
      </c>
      <c r="D76" s="26">
        <v>7507.7742222222223</v>
      </c>
      <c r="E76" s="27">
        <v>1148719.527639058</v>
      </c>
    </row>
    <row r="77" spans="1:5" x14ac:dyDescent="0.25">
      <c r="A77" s="25" t="s">
        <v>3730</v>
      </c>
      <c r="B77" s="26">
        <v>5024.7363636363643</v>
      </c>
      <c r="C77" s="27">
        <v>812786.52449501143</v>
      </c>
      <c r="D77" s="26">
        <v>5024.7363636363643</v>
      </c>
      <c r="E77" s="27">
        <v>812786.52449501143</v>
      </c>
    </row>
    <row r="78" spans="1:5" x14ac:dyDescent="0.25">
      <c r="A78" s="25" t="s">
        <v>3731</v>
      </c>
      <c r="B78" s="26">
        <v>24198.122141414144</v>
      </c>
      <c r="C78" s="27">
        <v>3954307.8307613293</v>
      </c>
      <c r="D78" s="26">
        <v>43044.60787878788</v>
      </c>
      <c r="E78" s="27">
        <v>7034084.2571346136</v>
      </c>
    </row>
    <row r="79" spans="1:5" x14ac:dyDescent="0.25">
      <c r="A79" s="25" t="s">
        <v>3732</v>
      </c>
      <c r="B79" s="26">
        <v>0</v>
      </c>
      <c r="C79" s="27">
        <v>0</v>
      </c>
      <c r="D79" s="26">
        <v>0</v>
      </c>
      <c r="E79" s="27">
        <v>0</v>
      </c>
    </row>
    <row r="80" spans="1:5" x14ac:dyDescent="0.25">
      <c r="A80" s="25" t="s">
        <v>3733</v>
      </c>
      <c r="B80" s="26">
        <v>5266.9262626262625</v>
      </c>
      <c r="C80" s="27">
        <v>819721.95129603881</v>
      </c>
      <c r="D80" s="26">
        <v>16848.658444444445</v>
      </c>
      <c r="E80" s="27">
        <v>2622253.3766618092</v>
      </c>
    </row>
    <row r="81" spans="1:5" x14ac:dyDescent="0.25">
      <c r="A81" s="25" t="s">
        <v>3734</v>
      </c>
      <c r="B81" s="26">
        <v>3984.0641237373738</v>
      </c>
      <c r="C81" s="27">
        <v>605481.70188938314</v>
      </c>
      <c r="D81" s="26">
        <v>6103.4301487373759</v>
      </c>
      <c r="E81" s="27">
        <v>927574.24555551179</v>
      </c>
    </row>
    <row r="82" spans="1:5" x14ac:dyDescent="0.25">
      <c r="A82" s="25" t="s">
        <v>3735</v>
      </c>
      <c r="B82" s="26">
        <v>2432.9669727272722</v>
      </c>
      <c r="C82" s="27">
        <v>354863.86632652336</v>
      </c>
      <c r="D82" s="26">
        <v>3727.2100827272716</v>
      </c>
      <c r="E82" s="27">
        <v>543637.5402519966</v>
      </c>
    </row>
    <row r="83" spans="1:5" x14ac:dyDescent="0.25">
      <c r="A83" s="22" t="s">
        <v>3736</v>
      </c>
      <c r="B83" s="34"/>
      <c r="C83" s="35"/>
      <c r="D83" s="34"/>
      <c r="E83" s="35"/>
    </row>
    <row r="84" spans="1:5" x14ac:dyDescent="0.25">
      <c r="A84" s="25" t="s">
        <v>3737</v>
      </c>
      <c r="B84" s="26">
        <v>5744.9852323215691</v>
      </c>
      <c r="C84" s="27">
        <v>432708.66083544667</v>
      </c>
      <c r="D84" s="26">
        <v>7834.8960563634673</v>
      </c>
      <c r="E84" s="27">
        <v>590119.42472199467</v>
      </c>
    </row>
    <row r="85" spans="1:5" x14ac:dyDescent="0.25">
      <c r="A85" s="25" t="s">
        <v>3738</v>
      </c>
      <c r="B85" s="26">
        <v>13532.631880579691</v>
      </c>
      <c r="C85" s="27">
        <v>1019269.289967941</v>
      </c>
      <c r="D85" s="26">
        <v>18455.532932767284</v>
      </c>
      <c r="E85" s="27">
        <v>1390059.0893451432</v>
      </c>
    </row>
    <row r="86" spans="1:5" x14ac:dyDescent="0.25">
      <c r="A86" s="25" t="s">
        <v>3739</v>
      </c>
      <c r="B86" s="26">
        <v>8918.4796443981468</v>
      </c>
      <c r="C86" s="27">
        <v>621582.04180805222</v>
      </c>
      <c r="D86" s="26">
        <v>12162.844318820997</v>
      </c>
      <c r="E86" s="27">
        <v>847701.16738842602</v>
      </c>
    </row>
    <row r="87" spans="1:5" x14ac:dyDescent="0.25">
      <c r="A87" s="25" t="s">
        <v>3740</v>
      </c>
      <c r="B87" s="26">
        <v>3391.9810021940816</v>
      </c>
      <c r="C87" s="27">
        <v>460406.37009009212</v>
      </c>
      <c r="D87" s="26">
        <v>4625.9159079876063</v>
      </c>
      <c r="E87" s="27">
        <v>627893.00711322913</v>
      </c>
    </row>
    <row r="88" spans="1:5" x14ac:dyDescent="0.25">
      <c r="A88" s="25" t="s">
        <v>3741</v>
      </c>
      <c r="B88" s="26">
        <v>1346.7814537502318</v>
      </c>
      <c r="C88" s="27">
        <v>122406.19899726202</v>
      </c>
      <c r="D88" s="26">
        <v>1836.7136335539537</v>
      </c>
      <c r="E88" s="27">
        <v>166935.12811877829</v>
      </c>
    </row>
    <row r="89" spans="1:5" x14ac:dyDescent="0.25">
      <c r="A89" s="25" t="s">
        <v>3742</v>
      </c>
      <c r="B89" s="26">
        <v>2607.7498560634476</v>
      </c>
      <c r="C89" s="27">
        <v>196398.58620138562</v>
      </c>
      <c r="D89" s="26">
        <v>3556.3971423817729</v>
      </c>
      <c r="E89" s="27">
        <v>267844.46717938356</v>
      </c>
    </row>
    <row r="90" spans="1:5" x14ac:dyDescent="0.25">
      <c r="A90" s="25" t="s">
        <v>3743</v>
      </c>
      <c r="B90" s="26">
        <v>4785.0531583392103</v>
      </c>
      <c r="C90" s="27">
        <v>349872.82338412711</v>
      </c>
      <c r="D90" s="26">
        <v>6525.7598764290378</v>
      </c>
      <c r="E90" s="27">
        <v>477149.56493514159</v>
      </c>
    </row>
    <row r="91" spans="1:5" x14ac:dyDescent="0.25">
      <c r="A91" s="25" t="s">
        <v>3744</v>
      </c>
      <c r="B91" s="26">
        <v>4718.7854538290976</v>
      </c>
      <c r="C91" s="27">
        <v>318149.78397666116</v>
      </c>
      <c r="D91" s="26">
        <v>6435.3853052622562</v>
      </c>
      <c r="E91" s="27">
        <v>433886.31772066973</v>
      </c>
    </row>
    <row r="92" spans="1:5" x14ac:dyDescent="0.25">
      <c r="A92" s="25" t="s">
        <v>3745</v>
      </c>
      <c r="B92" s="26">
        <v>918.0787869233385</v>
      </c>
      <c r="C92" s="27">
        <v>69154.276859454825</v>
      </c>
      <c r="D92" s="26">
        <v>1252.0575034080439</v>
      </c>
      <c r="E92" s="27">
        <v>94311.220853714927</v>
      </c>
    </row>
    <row r="93" spans="1:5" x14ac:dyDescent="0.25">
      <c r="A93" s="25" t="s">
        <v>3746</v>
      </c>
      <c r="B93" s="26">
        <v>2344.0603346256003</v>
      </c>
      <c r="C93" s="27">
        <v>244626.96181248443</v>
      </c>
      <c r="D93" s="26">
        <v>3196.7826424184905</v>
      </c>
      <c r="E93" s="27">
        <v>333617.36207810853</v>
      </c>
    </row>
    <row r="94" spans="1:5" x14ac:dyDescent="0.25">
      <c r="A94" s="25" t="s">
        <v>3747</v>
      </c>
      <c r="B94" s="26">
        <v>1448.2894878343795</v>
      </c>
      <c r="C94" s="27">
        <v>116740.28779381409</v>
      </c>
      <c r="D94" s="26">
        <v>1975.1482619774822</v>
      </c>
      <c r="E94" s="27">
        <v>159208.07164283661</v>
      </c>
    </row>
    <row r="95" spans="1:5" x14ac:dyDescent="0.25">
      <c r="A95" s="19" t="s">
        <v>3748</v>
      </c>
      <c r="B95" s="36"/>
      <c r="C95" s="37"/>
      <c r="D95" s="36"/>
      <c r="E95" s="37"/>
    </row>
    <row r="96" spans="1:5" x14ac:dyDescent="0.25">
      <c r="A96" s="22" t="s">
        <v>3749</v>
      </c>
      <c r="B96" s="34"/>
      <c r="C96" s="35"/>
      <c r="D96" s="34"/>
      <c r="E96" s="35"/>
    </row>
    <row r="97" spans="1:5" x14ac:dyDescent="0.25">
      <c r="A97" s="25" t="s">
        <v>3750</v>
      </c>
      <c r="B97" s="26">
        <v>34947.270000000004</v>
      </c>
      <c r="C97" s="27">
        <v>5286647.3654457433</v>
      </c>
      <c r="D97" s="26">
        <v>42806.66318181817</v>
      </c>
      <c r="E97" s="27">
        <v>6475576.8657661229</v>
      </c>
    </row>
    <row r="98" spans="1:5" x14ac:dyDescent="0.25">
      <c r="A98" s="25" t="s">
        <v>3751</v>
      </c>
      <c r="B98" s="26">
        <v>41320.30254545455</v>
      </c>
      <c r="C98" s="27">
        <v>5716880.1136833802</v>
      </c>
      <c r="D98" s="26">
        <v>62832.964320707069</v>
      </c>
      <c r="E98" s="27">
        <v>8693269.4603017252</v>
      </c>
    </row>
    <row r="99" spans="1:5" x14ac:dyDescent="0.25">
      <c r="A99" s="25" t="s">
        <v>3752</v>
      </c>
      <c r="B99" s="26">
        <v>3583.2478535353525</v>
      </c>
      <c r="C99" s="27">
        <v>427855.12389208266</v>
      </c>
      <c r="D99" s="26">
        <v>3583.2478535353525</v>
      </c>
      <c r="E99" s="27">
        <v>427855.12389208266</v>
      </c>
    </row>
    <row r="100" spans="1:5" x14ac:dyDescent="0.25">
      <c r="A100" s="25" t="s">
        <v>3753</v>
      </c>
      <c r="B100" s="26">
        <v>12824.578267278017</v>
      </c>
      <c r="C100" s="27">
        <v>1377338.0356705184</v>
      </c>
      <c r="D100" s="26">
        <v>17757.263420202024</v>
      </c>
      <c r="E100" s="27">
        <v>1907100.0861267382</v>
      </c>
    </row>
    <row r="101" spans="1:5" x14ac:dyDescent="0.25">
      <c r="A101" s="25" t="s">
        <v>3754</v>
      </c>
      <c r="B101" s="26">
        <v>112093.87741414142</v>
      </c>
      <c r="C101" s="27">
        <v>10699690.553996975</v>
      </c>
      <c r="D101" s="26">
        <v>157621.60763636368</v>
      </c>
      <c r="E101" s="27">
        <v>15045446.417217549</v>
      </c>
    </row>
    <row r="102" spans="1:5" x14ac:dyDescent="0.25">
      <c r="A102" s="25" t="s">
        <v>3755</v>
      </c>
      <c r="B102" s="26">
        <v>1899.2405151515156</v>
      </c>
      <c r="C102" s="27">
        <v>190014.63098576354</v>
      </c>
      <c r="D102" s="26">
        <v>2641.6633715151515</v>
      </c>
      <c r="E102" s="27">
        <v>264292.32460166601</v>
      </c>
    </row>
    <row r="103" spans="1:5" x14ac:dyDescent="0.25">
      <c r="A103" s="25" t="s">
        <v>3756</v>
      </c>
      <c r="B103" s="26">
        <v>2848.8607727272729</v>
      </c>
      <c r="C103" s="27">
        <v>348152.6580508647</v>
      </c>
      <c r="D103" s="26">
        <v>3962.4950572727262</v>
      </c>
      <c r="E103" s="27">
        <v>484247.31735213526</v>
      </c>
    </row>
    <row r="104" spans="1:5" x14ac:dyDescent="0.25">
      <c r="A104" s="22" t="s">
        <v>3757</v>
      </c>
      <c r="B104" s="34"/>
      <c r="C104" s="35"/>
      <c r="D104" s="34"/>
      <c r="E104" s="35"/>
    </row>
    <row r="105" spans="1:5" x14ac:dyDescent="0.25">
      <c r="A105" s="25" t="s">
        <v>3758</v>
      </c>
      <c r="B105" s="26">
        <v>5763.1552365105281</v>
      </c>
      <c r="C105" s="27">
        <v>513349.0548317802</v>
      </c>
      <c r="D105" s="26">
        <v>7859.6759449806368</v>
      </c>
      <c r="E105" s="27">
        <v>700095.18259703333</v>
      </c>
    </row>
    <row r="106" spans="1:5" x14ac:dyDescent="0.25">
      <c r="A106" s="25" t="s">
        <v>3759</v>
      </c>
      <c r="B106" s="26">
        <v>8644.7328547657944</v>
      </c>
      <c r="C106" s="27">
        <v>770023.58224767016</v>
      </c>
      <c r="D106" s="26">
        <v>11789.513917470947</v>
      </c>
      <c r="E106" s="27">
        <v>1050142.7738955501</v>
      </c>
    </row>
    <row r="107" spans="1:5" x14ac:dyDescent="0.25">
      <c r="A107" s="25" t="s">
        <v>3760</v>
      </c>
      <c r="B107" s="26">
        <v>5595.3074561538024</v>
      </c>
      <c r="C107" s="27">
        <v>428476.22519180027</v>
      </c>
      <c r="D107" s="26">
        <v>7630.7684962743051</v>
      </c>
      <c r="E107" s="27">
        <v>584347.31356900989</v>
      </c>
    </row>
    <row r="108" spans="1:5" x14ac:dyDescent="0.25">
      <c r="A108" s="25" t="s">
        <v>3761</v>
      </c>
      <c r="B108" s="26">
        <v>5865.4438222524441</v>
      </c>
      <c r="C108" s="27">
        <v>734625.1498455496</v>
      </c>
      <c r="D108" s="26">
        <v>7999.1750741570677</v>
      </c>
      <c r="E108" s="27">
        <v>1001867.0991612654</v>
      </c>
    </row>
    <row r="109" spans="1:5" x14ac:dyDescent="0.25">
      <c r="A109" s="25" t="s">
        <v>3762</v>
      </c>
      <c r="B109" s="26">
        <v>4754.5735389524389</v>
      </c>
      <c r="C109" s="27">
        <v>334051.79071296164</v>
      </c>
      <c r="D109" s="26">
        <v>6484.1923805912156</v>
      </c>
      <c r="E109" s="27">
        <v>455573.15673385875</v>
      </c>
    </row>
    <row r="110" spans="1:5" x14ac:dyDescent="0.25">
      <c r="A110" s="25" t="s">
        <v>3763</v>
      </c>
      <c r="B110" s="26">
        <v>4754.5735389524389</v>
      </c>
      <c r="C110" s="27">
        <v>334051.79071296164</v>
      </c>
      <c r="D110" s="26">
        <v>6484.1923805912156</v>
      </c>
      <c r="E110" s="27">
        <v>455573.15673385875</v>
      </c>
    </row>
    <row r="111" spans="1:5" x14ac:dyDescent="0.25">
      <c r="A111" s="25" t="s">
        <v>3764</v>
      </c>
      <c r="B111" s="26">
        <v>5450.3647885552355</v>
      </c>
      <c r="C111" s="27">
        <v>381983.38303045946</v>
      </c>
      <c r="D111" s="26">
        <v>7433.098582628957</v>
      </c>
      <c r="E111" s="27">
        <v>520941.30450746539</v>
      </c>
    </row>
    <row r="112" spans="1:5" x14ac:dyDescent="0.25">
      <c r="A112" s="25" t="s">
        <v>3765</v>
      </c>
      <c r="B112" s="26">
        <v>1935.2144018476624</v>
      </c>
      <c r="C112" s="27">
        <v>131718.576811754</v>
      </c>
      <c r="D112" s="26">
        <v>2639.2067293664632</v>
      </c>
      <c r="E112" s="27">
        <v>179635.16289060764</v>
      </c>
    </row>
    <row r="113" spans="1:5" x14ac:dyDescent="0.25">
      <c r="A113" s="25" t="s">
        <v>3766</v>
      </c>
      <c r="B113" s="26">
        <v>4645.991122871661</v>
      </c>
      <c r="C113" s="27">
        <v>318504.72248496726</v>
      </c>
      <c r="D113" s="26">
        <v>6336.1098513698262</v>
      </c>
      <c r="E113" s="27">
        <v>434370.37576547271</v>
      </c>
    </row>
    <row r="114" spans="1:5" x14ac:dyDescent="0.25">
      <c r="A114" s="25" t="s">
        <v>3767</v>
      </c>
      <c r="B114" s="26">
        <v>501.14393360961111</v>
      </c>
      <c r="C114" s="27">
        <v>49282.781004996919</v>
      </c>
      <c r="D114" s="26">
        <v>683.45008217222914</v>
      </c>
      <c r="E114" s="27">
        <v>67210.871904476648</v>
      </c>
    </row>
    <row r="115" spans="1:5" x14ac:dyDescent="0.25">
      <c r="A115" s="25" t="s">
        <v>3768</v>
      </c>
      <c r="B115" s="26">
        <v>751.71590041441664</v>
      </c>
      <c r="C115" s="27">
        <v>68292.21972329561</v>
      </c>
      <c r="D115" s="26">
        <v>1025.1751232583438</v>
      </c>
      <c r="E115" s="27">
        <v>93135.564558124315</v>
      </c>
    </row>
    <row r="116" spans="1:5" x14ac:dyDescent="0.25">
      <c r="A116" s="19" t="s">
        <v>3769</v>
      </c>
      <c r="B116" s="36"/>
      <c r="C116" s="37"/>
      <c r="D116" s="36"/>
      <c r="E116" s="37"/>
    </row>
    <row r="117" spans="1:5" x14ac:dyDescent="0.25">
      <c r="A117" s="22" t="s">
        <v>3770</v>
      </c>
      <c r="B117" s="34"/>
      <c r="C117" s="35"/>
      <c r="D117" s="34"/>
      <c r="E117" s="35"/>
    </row>
    <row r="118" spans="1:5" x14ac:dyDescent="0.25">
      <c r="A118" s="25" t="s">
        <v>3771</v>
      </c>
      <c r="B118" s="26">
        <v>44460.052949494959</v>
      </c>
      <c r="C118" s="27">
        <v>5662828.2259055236</v>
      </c>
      <c r="D118" s="26">
        <v>59235.931959595968</v>
      </c>
      <c r="E118" s="27">
        <v>7544815.7443642812</v>
      </c>
    </row>
    <row r="119" spans="1:5" x14ac:dyDescent="0.25">
      <c r="A119" s="25" t="s">
        <v>3772</v>
      </c>
      <c r="B119" s="26">
        <v>851.7013325252525</v>
      </c>
      <c r="C119" s="27">
        <v>102150.08425245396</v>
      </c>
      <c r="D119" s="26">
        <v>1134.7562325369699</v>
      </c>
      <c r="E119" s="27">
        <v>136098.70072172498</v>
      </c>
    </row>
    <row r="120" spans="1:5" x14ac:dyDescent="0.25">
      <c r="A120" s="25" t="s">
        <v>3773</v>
      </c>
      <c r="B120" s="26">
        <v>1277.5519987878793</v>
      </c>
      <c r="C120" s="27">
        <v>137338.64554661629</v>
      </c>
      <c r="D120" s="26">
        <v>1702.1343488054545</v>
      </c>
      <c r="E120" s="27">
        <v>182981.84827318878</v>
      </c>
    </row>
    <row r="121" spans="1:5" x14ac:dyDescent="0.25">
      <c r="A121" s="25" t="s">
        <v>3774</v>
      </c>
      <c r="B121" s="26">
        <v>150059.67400634749</v>
      </c>
      <c r="C121" s="27">
        <v>15677864.891089318</v>
      </c>
      <c r="D121" s="26">
        <v>208385.24511922625</v>
      </c>
      <c r="E121" s="27">
        <v>21771576.807087846</v>
      </c>
    </row>
    <row r="122" spans="1:5" x14ac:dyDescent="0.25">
      <c r="A122" s="25" t="s">
        <v>3775</v>
      </c>
      <c r="B122" s="26">
        <v>6061.4175880123821</v>
      </c>
      <c r="C122" s="27">
        <v>754477.05766340066</v>
      </c>
      <c r="D122" s="26">
        <v>8461.503007456824</v>
      </c>
      <c r="E122" s="27">
        <v>1053220.6038900283</v>
      </c>
    </row>
    <row r="123" spans="1:5" x14ac:dyDescent="0.25">
      <c r="A123" s="25" t="s">
        <v>3776</v>
      </c>
      <c r="B123" s="26">
        <v>41341.290242424249</v>
      </c>
      <c r="C123" s="27">
        <v>4105054.8358809412</v>
      </c>
      <c r="D123" s="26">
        <v>41341.232898989911</v>
      </c>
      <c r="E123" s="27">
        <v>4105049.1418655608</v>
      </c>
    </row>
    <row r="124" spans="1:5" x14ac:dyDescent="0.25">
      <c r="A124" s="25" t="s">
        <v>3777</v>
      </c>
      <c r="B124" s="26">
        <v>851.7013325252525</v>
      </c>
      <c r="C124" s="27">
        <v>112506.27672656276</v>
      </c>
      <c r="D124" s="26">
        <v>1182.7427463232989</v>
      </c>
      <c r="E124" s="27">
        <v>156235.49903303522</v>
      </c>
    </row>
    <row r="125" spans="1:5" x14ac:dyDescent="0.25">
      <c r="A125" s="25" t="s">
        <v>3778</v>
      </c>
      <c r="B125" s="26">
        <v>851.7013325252525</v>
      </c>
      <c r="C125" s="27">
        <v>94448.023116341807</v>
      </c>
      <c r="D125" s="26">
        <v>1182.7427463232989</v>
      </c>
      <c r="E125" s="27">
        <v>131158.31803881371</v>
      </c>
    </row>
    <row r="126" spans="1:5" x14ac:dyDescent="0.25">
      <c r="A126" s="25" t="s">
        <v>3779</v>
      </c>
      <c r="B126" s="26">
        <v>7952.29569498204</v>
      </c>
      <c r="C126" s="27">
        <v>938355.20887377206</v>
      </c>
      <c r="D126" s="26">
        <v>10911.498326497192</v>
      </c>
      <c r="E126" s="27">
        <v>1287535.2833958233</v>
      </c>
    </row>
    <row r="127" spans="1:5" x14ac:dyDescent="0.25">
      <c r="A127" s="25" t="s">
        <v>3780</v>
      </c>
      <c r="B127" s="26">
        <v>100.73812679904073</v>
      </c>
      <c r="C127" s="27">
        <v>13088.296758169949</v>
      </c>
      <c r="D127" s="26">
        <v>138.2247270653933</v>
      </c>
      <c r="E127" s="27">
        <v>17958.704461101224</v>
      </c>
    </row>
    <row r="128" spans="1:5" x14ac:dyDescent="0.25">
      <c r="A128" s="25" t="s">
        <v>3781</v>
      </c>
      <c r="B128" s="26">
        <v>201.47625359808146</v>
      </c>
      <c r="C128" s="27">
        <v>27454.763033331561</v>
      </c>
      <c r="D128" s="26">
        <v>276.44945413078659</v>
      </c>
      <c r="E128" s="27">
        <v>37671.209972939876</v>
      </c>
    </row>
    <row r="129" spans="1:5" x14ac:dyDescent="0.25">
      <c r="A129" s="22" t="s">
        <v>3782</v>
      </c>
      <c r="B129" s="34"/>
      <c r="C129" s="35"/>
      <c r="D129" s="34"/>
      <c r="E129" s="35"/>
    </row>
    <row r="130" spans="1:5" x14ac:dyDescent="0.25">
      <c r="A130" s="25" t="s">
        <v>3758</v>
      </c>
      <c r="B130" s="26">
        <v>3378.6800685293142</v>
      </c>
      <c r="C130" s="27">
        <v>306653.42770083604</v>
      </c>
      <c r="D130" s="26">
        <v>4607.7763604514812</v>
      </c>
      <c r="E130" s="27">
        <v>418207.81676626229</v>
      </c>
    </row>
    <row r="131" spans="1:5" x14ac:dyDescent="0.25">
      <c r="A131" s="25" t="s">
        <v>3759</v>
      </c>
      <c r="B131" s="26">
        <v>5957.146436617476</v>
      </c>
      <c r="C131" s="27">
        <v>540678.41199884249</v>
      </c>
      <c r="D131" s="26">
        <v>8124.237267111821</v>
      </c>
      <c r="E131" s="27">
        <v>737366.41377209383</v>
      </c>
    </row>
    <row r="132" spans="1:5" x14ac:dyDescent="0.25">
      <c r="A132" s="25" t="s">
        <v>3783</v>
      </c>
      <c r="B132" s="26">
        <v>1613.9319567186653</v>
      </c>
      <c r="C132" s="27">
        <v>165951.32960852535</v>
      </c>
      <c r="D132" s="26">
        <v>2201.0481509669899</v>
      </c>
      <c r="E132" s="27">
        <v>226321.10707318393</v>
      </c>
    </row>
    <row r="133" spans="1:5" x14ac:dyDescent="0.25">
      <c r="A133" s="25" t="s">
        <v>3784</v>
      </c>
      <c r="B133" s="26">
        <v>5097.7275059335088</v>
      </c>
      <c r="C133" s="27">
        <v>524195.32039827126</v>
      </c>
      <c r="D133" s="26">
        <v>6952.1789034284539</v>
      </c>
      <c r="E133" s="27">
        <v>714887.10283297673</v>
      </c>
    </row>
    <row r="134" spans="1:5" x14ac:dyDescent="0.25">
      <c r="A134" s="25" t="s">
        <v>3785</v>
      </c>
      <c r="B134" s="26">
        <v>3663.9916448897065</v>
      </c>
      <c r="C134" s="27">
        <v>372747.9900917178</v>
      </c>
      <c r="D134" s="26">
        <v>4996.8785868392015</v>
      </c>
      <c r="E134" s="27">
        <v>508346.26017077657</v>
      </c>
    </row>
    <row r="135" spans="1:5" x14ac:dyDescent="0.25">
      <c r="A135" s="25" t="s">
        <v>3786</v>
      </c>
      <c r="B135" s="26">
        <v>6850.0713360981499</v>
      </c>
      <c r="C135" s="27">
        <v>696876.67712799425</v>
      </c>
      <c r="D135" s="26">
        <v>9341.990401481984</v>
      </c>
      <c r="E135" s="27">
        <v>950386.48640623479</v>
      </c>
    </row>
    <row r="136" spans="1:5" x14ac:dyDescent="0.25">
      <c r="A136" s="25" t="s">
        <v>3787</v>
      </c>
      <c r="B136" s="26">
        <v>3186.0796912084425</v>
      </c>
      <c r="C136" s="27">
        <v>318326.70447127038</v>
      </c>
      <c r="D136" s="26">
        <v>4345.1118146427834</v>
      </c>
      <c r="E136" s="27">
        <v>434127.59835577145</v>
      </c>
    </row>
    <row r="137" spans="1:5" x14ac:dyDescent="0.25">
      <c r="A137" s="25" t="s">
        <v>3765</v>
      </c>
      <c r="B137" s="26">
        <v>1281.8194317614627</v>
      </c>
      <c r="C137" s="27">
        <v>89057.170412418287</v>
      </c>
      <c r="D137" s="26">
        <v>1748.1197261180023</v>
      </c>
      <c r="E137" s="27">
        <v>121454.38935674701</v>
      </c>
    </row>
    <row r="138" spans="1:5" x14ac:dyDescent="0.25">
      <c r="A138" s="25" t="s">
        <v>3788</v>
      </c>
      <c r="B138" s="26">
        <v>1281.8194317614627</v>
      </c>
      <c r="C138" s="27">
        <v>89057.170412418287</v>
      </c>
      <c r="D138" s="26">
        <v>1748.1197261180023</v>
      </c>
      <c r="E138" s="27">
        <v>121454.38935674701</v>
      </c>
    </row>
    <row r="139" spans="1:5" x14ac:dyDescent="0.25">
      <c r="A139" s="25" t="s">
        <v>3789</v>
      </c>
      <c r="B139" s="26">
        <v>323.89976403635239</v>
      </c>
      <c r="C139" s="27">
        <v>35873.20465806529</v>
      </c>
      <c r="D139" s="26">
        <v>441.72802562278713</v>
      </c>
      <c r="E139" s="27">
        <v>48923.159649449088</v>
      </c>
    </row>
    <row r="140" spans="1:5" x14ac:dyDescent="0.25">
      <c r="A140" s="25" t="s">
        <v>3790</v>
      </c>
      <c r="B140" s="26">
        <v>732.46824672083562</v>
      </c>
      <c r="C140" s="27">
        <v>71218.902384550209</v>
      </c>
      <c r="D140" s="26">
        <v>998.92555778171538</v>
      </c>
      <c r="E140" s="27">
        <v>97126.915886911811</v>
      </c>
    </row>
    <row r="141" spans="1:5" x14ac:dyDescent="0.25">
      <c r="A141" s="22" t="s">
        <v>3791</v>
      </c>
      <c r="B141" s="34"/>
      <c r="C141" s="35"/>
      <c r="D141" s="34"/>
      <c r="E141" s="35"/>
    </row>
    <row r="142" spans="1:5" x14ac:dyDescent="0.25">
      <c r="A142" s="25" t="s">
        <v>3792</v>
      </c>
      <c r="B142" s="26">
        <v>7527.7873001870666</v>
      </c>
      <c r="C142" s="27">
        <v>1046093.0884641015</v>
      </c>
      <c r="D142" s="26">
        <v>10266.245890338847</v>
      </c>
      <c r="E142" s="27">
        <v>1426640.8497075331</v>
      </c>
    </row>
    <row r="143" spans="1:5" x14ac:dyDescent="0.25">
      <c r="A143" s="25" t="s">
        <v>3793</v>
      </c>
      <c r="B143" s="26">
        <v>3011.1149200748264</v>
      </c>
      <c r="C143" s="27">
        <v>420421.96150542109</v>
      </c>
      <c r="D143" s="26">
        <v>4106.4983561355375</v>
      </c>
      <c r="E143" s="27">
        <v>573363.06970389141</v>
      </c>
    </row>
    <row r="144" spans="1:5" x14ac:dyDescent="0.25">
      <c r="A144" s="25" t="s">
        <v>3794</v>
      </c>
      <c r="B144" s="26">
        <v>3011.1149200748259</v>
      </c>
      <c r="C144" s="27">
        <v>411269.13604115887</v>
      </c>
      <c r="D144" s="26">
        <v>4106.4983561355375</v>
      </c>
      <c r="E144" s="27">
        <v>560880.629238931</v>
      </c>
    </row>
    <row r="145" spans="1:5" x14ac:dyDescent="0.25">
      <c r="A145" s="25" t="s">
        <v>3795</v>
      </c>
      <c r="B145" s="26">
        <v>7527.7873001870648</v>
      </c>
      <c r="C145" s="27">
        <v>1059444.6123954568</v>
      </c>
      <c r="D145" s="26">
        <v>10266.245890338847</v>
      </c>
      <c r="E145" s="27">
        <v>1444849.3912382734</v>
      </c>
    </row>
    <row r="146" spans="1:5" x14ac:dyDescent="0.25">
      <c r="A146" s="25" t="s">
        <v>3796</v>
      </c>
      <c r="B146" s="26">
        <v>3011.1149200748264</v>
      </c>
      <c r="C146" s="27">
        <v>423777.84495818266</v>
      </c>
      <c r="D146" s="26">
        <v>4106.4983561355375</v>
      </c>
      <c r="E146" s="27">
        <v>577939.75649530953</v>
      </c>
    </row>
    <row r="147" spans="1:5" x14ac:dyDescent="0.25">
      <c r="A147" s="25" t="s">
        <v>3797</v>
      </c>
      <c r="B147" s="26">
        <v>6022.2298401496528</v>
      </c>
      <c r="C147" s="27">
        <v>847555.68991636531</v>
      </c>
      <c r="D147" s="26">
        <v>8212.996712271075</v>
      </c>
      <c r="E147" s="27">
        <v>1155879.5129906191</v>
      </c>
    </row>
    <row r="148" spans="1:5" x14ac:dyDescent="0.25">
      <c r="A148" s="19" t="s">
        <v>3798</v>
      </c>
      <c r="B148" s="36"/>
      <c r="C148" s="37"/>
      <c r="D148" s="36"/>
      <c r="E148" s="37"/>
    </row>
    <row r="149" spans="1:5" x14ac:dyDescent="0.25">
      <c r="A149" s="22" t="s">
        <v>3799</v>
      </c>
      <c r="B149" s="34"/>
      <c r="C149" s="35"/>
      <c r="D149" s="34"/>
      <c r="E149" s="35"/>
    </row>
    <row r="150" spans="1:5" x14ac:dyDescent="0.25">
      <c r="A150" s="25" t="s">
        <v>3800</v>
      </c>
      <c r="B150" s="26">
        <v>3602.3145454545452</v>
      </c>
      <c r="C150" s="27">
        <v>576805.14678294316</v>
      </c>
      <c r="D150" s="26">
        <v>3602.3145454545456</v>
      </c>
      <c r="E150" s="27">
        <v>576805.1467829434</v>
      </c>
    </row>
    <row r="151" spans="1:5" x14ac:dyDescent="0.25">
      <c r="A151" s="25" t="s">
        <v>3801</v>
      </c>
      <c r="B151" s="26">
        <v>3538.2254545454534</v>
      </c>
      <c r="C151" s="27">
        <v>556750.31241832231</v>
      </c>
      <c r="D151" s="26">
        <v>3538.2254545454543</v>
      </c>
      <c r="E151" s="27">
        <v>556750.31241832231</v>
      </c>
    </row>
    <row r="152" spans="1:5" x14ac:dyDescent="0.25">
      <c r="A152" s="25" t="s">
        <v>3802</v>
      </c>
      <c r="B152" s="26">
        <v>3544.5090909090904</v>
      </c>
      <c r="C152" s="27">
        <v>448745.95467898139</v>
      </c>
      <c r="D152" s="26">
        <v>3544.5090909090904</v>
      </c>
      <c r="E152" s="27">
        <v>448745.95467898139</v>
      </c>
    </row>
    <row r="153" spans="1:5" x14ac:dyDescent="0.25">
      <c r="A153" s="25" t="s">
        <v>3803</v>
      </c>
      <c r="B153" s="26">
        <v>3495.8703838383844</v>
      </c>
      <c r="C153" s="27">
        <v>549128.14113993675</v>
      </c>
      <c r="D153" s="26">
        <v>3495.8703838383844</v>
      </c>
      <c r="E153" s="27">
        <v>549128.14113993675</v>
      </c>
    </row>
    <row r="154" spans="1:5" x14ac:dyDescent="0.25">
      <c r="A154" s="25" t="s">
        <v>3804</v>
      </c>
      <c r="B154" s="26">
        <v>53.902828282828295</v>
      </c>
      <c r="C154" s="27">
        <v>9085.3448608821909</v>
      </c>
      <c r="D154" s="26">
        <v>53.902828282828295</v>
      </c>
      <c r="E154" s="27">
        <v>9085.3448608821909</v>
      </c>
    </row>
    <row r="155" spans="1:5" x14ac:dyDescent="0.25">
      <c r="A155" s="22" t="s">
        <v>3805</v>
      </c>
      <c r="B155" s="34"/>
      <c r="C155" s="35"/>
      <c r="D155" s="34"/>
      <c r="E155" s="35"/>
    </row>
    <row r="156" spans="1:5" x14ac:dyDescent="0.25">
      <c r="A156" s="25" t="s">
        <v>3806</v>
      </c>
      <c r="B156" s="26">
        <v>873.99849912952277</v>
      </c>
      <c r="C156" s="27">
        <v>85201.954024396022</v>
      </c>
      <c r="D156" s="26">
        <v>1032.8644896122396</v>
      </c>
      <c r="E156" s="27">
        <v>100689.04333934304</v>
      </c>
    </row>
    <row r="157" spans="1:5" x14ac:dyDescent="0.25">
      <c r="A157" s="25" t="s">
        <v>3807</v>
      </c>
      <c r="B157" s="26">
        <v>197.49078787878784</v>
      </c>
      <c r="C157" s="27">
        <v>31456.813271868057</v>
      </c>
      <c r="D157" s="26">
        <v>197.49078787878784</v>
      </c>
      <c r="E157" s="27">
        <v>31456.813271868057</v>
      </c>
    </row>
    <row r="158" spans="1:5" x14ac:dyDescent="0.25">
      <c r="A158" s="25" t="s">
        <v>3808</v>
      </c>
      <c r="B158" s="26">
        <v>169.42028282828284</v>
      </c>
      <c r="C158" s="27">
        <v>24427.643330369669</v>
      </c>
      <c r="D158" s="26">
        <v>169.42028282828284</v>
      </c>
      <c r="E158" s="27">
        <v>24427.643330369669</v>
      </c>
    </row>
    <row r="159" spans="1:5" x14ac:dyDescent="0.25">
      <c r="A159" s="25" t="s">
        <v>3809</v>
      </c>
      <c r="B159" s="26">
        <v>153.61309090909094</v>
      </c>
      <c r="C159" s="27">
        <v>12808.012547251587</v>
      </c>
      <c r="D159" s="26">
        <v>153.61309090909094</v>
      </c>
      <c r="E159" s="27">
        <v>12808.012547251587</v>
      </c>
    </row>
    <row r="160" spans="1:5" x14ac:dyDescent="0.25">
      <c r="A160" s="25" t="s">
        <v>3810</v>
      </c>
      <c r="B160" s="26">
        <v>6439.7009971717198</v>
      </c>
      <c r="C160" s="27">
        <v>937888.00637646392</v>
      </c>
      <c r="D160" s="26">
        <v>6439.7118112323242</v>
      </c>
      <c r="E160" s="27">
        <v>937889.58135296474</v>
      </c>
    </row>
    <row r="161" spans="1:9" x14ac:dyDescent="0.25">
      <c r="A161" s="25" t="s">
        <v>3811</v>
      </c>
      <c r="B161" s="26">
        <v>2209.0787878787878</v>
      </c>
      <c r="C161" s="27">
        <v>201353.94512016547</v>
      </c>
      <c r="D161" s="26">
        <v>2209.0787878787878</v>
      </c>
      <c r="E161" s="27">
        <v>201353.94512016547</v>
      </c>
    </row>
    <row r="162" spans="1:9" x14ac:dyDescent="0.25">
      <c r="A162" s="25" t="s">
        <v>3812</v>
      </c>
      <c r="B162" s="26">
        <v>143.73512807959594</v>
      </c>
      <c r="C162" s="27">
        <v>20430.251849264925</v>
      </c>
      <c r="D162" s="26">
        <v>143.73512807959594</v>
      </c>
      <c r="E162" s="27">
        <v>20430.251849264925</v>
      </c>
    </row>
    <row r="163" spans="1:9" x14ac:dyDescent="0.25">
      <c r="A163" s="25" t="s">
        <v>3813</v>
      </c>
      <c r="B163" s="26">
        <v>219.43849833818183</v>
      </c>
      <c r="C163" s="27">
        <v>36455.954097180191</v>
      </c>
      <c r="D163" s="26">
        <v>219.43849833818183</v>
      </c>
      <c r="E163" s="27">
        <v>36455.954097180191</v>
      </c>
    </row>
    <row r="164" spans="1:9" x14ac:dyDescent="0.25">
      <c r="A164" s="22" t="s">
        <v>3814</v>
      </c>
      <c r="B164" s="34"/>
      <c r="C164" s="35"/>
      <c r="D164" s="34"/>
      <c r="E164" s="35"/>
    </row>
    <row r="165" spans="1:9" x14ac:dyDescent="0.25">
      <c r="A165" s="25" t="s">
        <v>3815</v>
      </c>
      <c r="B165" s="26">
        <v>4999.3502318175988</v>
      </c>
      <c r="C165" s="27">
        <v>619385.10534789052</v>
      </c>
      <c r="D165" s="26">
        <v>6775.7867159338848</v>
      </c>
      <c r="E165" s="27">
        <v>839473.36638939998</v>
      </c>
    </row>
    <row r="166" spans="1:9" x14ac:dyDescent="0.25">
      <c r="A166" s="25" t="s">
        <v>3816</v>
      </c>
      <c r="B166" s="26">
        <v>31410.101010101011</v>
      </c>
      <c r="C166" s="27">
        <v>2736153.5981894406</v>
      </c>
      <c r="D166" s="26">
        <v>31410.101010101011</v>
      </c>
      <c r="E166" s="27">
        <v>2736153.5981894406</v>
      </c>
    </row>
    <row r="167" spans="1:9" x14ac:dyDescent="0.25">
      <c r="A167" s="22"/>
      <c r="B167" s="38"/>
      <c r="C167" s="31"/>
      <c r="D167" s="38"/>
      <c r="E167" s="31"/>
      <c r="I167" s="12"/>
    </row>
    <row r="168" spans="1:9" x14ac:dyDescent="0.25">
      <c r="A168" s="39" t="s">
        <v>3817</v>
      </c>
      <c r="B168" s="40">
        <f>SUM(B4:B70)+SUM(B73:B94)+SUM(B97:B115)+SUM(B118:B140)+SUM(B142:B158)+SUM(B159:B166)</f>
        <v>976851.67494794296</v>
      </c>
      <c r="C168" s="41">
        <f>SUM(C4:C70)+SUM(C73:C94)+SUM(C97:C115)+SUM(C118:C140)+SUM(C142:C158)+SUM(C159:C166)</f>
        <v>116337751.61544782</v>
      </c>
      <c r="D168" s="40">
        <f>SUM(D4:D70)+SUM(D73:D94)+SUM(D97:D115)+SUM(D118:D140)+SUM(D142:D158)+SUM(D159:D166)</f>
        <v>1304210.3494710093</v>
      </c>
      <c r="E168" s="41">
        <f>SUM(E4:E70)+SUM(E73:E94)+SUM(E97:E115)+SUM(E118:E140)+SUM(E142:E158)+SUM(E159:E166)</f>
        <v>155784162.82986841</v>
      </c>
    </row>
    <row r="169" spans="1:9" x14ac:dyDescent="0.25">
      <c r="A169" s="12" t="s">
        <v>3817</v>
      </c>
      <c r="B169" s="2">
        <v>976851.67494794296</v>
      </c>
      <c r="C169" s="2">
        <v>116337751.61544782</v>
      </c>
      <c r="D169" s="2">
        <v>1304210.3494710093</v>
      </c>
      <c r="E169" s="2">
        <v>155784162.82986841</v>
      </c>
    </row>
    <row r="170" spans="1:9" x14ac:dyDescent="0.25">
      <c r="E170" s="42"/>
    </row>
    <row r="172" spans="1:9" x14ac:dyDescent="0.25">
      <c r="A172" s="3" t="s">
        <v>13</v>
      </c>
      <c r="B172" s="51" t="s">
        <v>3818</v>
      </c>
      <c r="C172" s="51" t="s">
        <v>3819</v>
      </c>
      <c r="D172" s="52" t="s">
        <v>280</v>
      </c>
      <c r="E172" s="52" t="s">
        <v>332</v>
      </c>
    </row>
    <row r="173" spans="1:9" x14ac:dyDescent="0.25">
      <c r="A173" s="4" t="s">
        <v>26</v>
      </c>
      <c r="B173" s="5">
        <v>101878454.98401539</v>
      </c>
      <c r="C173" s="49">
        <v>132494850.12126385</v>
      </c>
      <c r="D173" s="53">
        <f t="shared" ref="D173:D181" si="0">C173-B173</f>
        <v>30616395.137248456</v>
      </c>
      <c r="E173" s="50">
        <f>D173/B173</f>
        <v>0.30051884024008935</v>
      </c>
    </row>
    <row r="174" spans="1:9" x14ac:dyDescent="0.25">
      <c r="A174" s="4" t="s">
        <v>27</v>
      </c>
      <c r="B174" s="5">
        <v>149610335.16569838</v>
      </c>
      <c r="C174" s="49">
        <v>195350650.0022718</v>
      </c>
      <c r="D174" s="53">
        <f t="shared" si="0"/>
        <v>45740314.836573422</v>
      </c>
      <c r="E174" s="50">
        <f t="shared" ref="E174:E182" si="1">D174/B174</f>
        <v>0.30572964618998089</v>
      </c>
    </row>
    <row r="175" spans="1:9" x14ac:dyDescent="0.25">
      <c r="A175" s="4" t="s">
        <v>9</v>
      </c>
      <c r="B175" s="5"/>
      <c r="C175" s="49"/>
      <c r="D175" s="53">
        <f t="shared" si="0"/>
        <v>0</v>
      </c>
      <c r="E175" s="50"/>
    </row>
    <row r="176" spans="1:9" x14ac:dyDescent="0.25">
      <c r="A176" s="4" t="s">
        <v>333</v>
      </c>
      <c r="B176" s="5">
        <v>4637500</v>
      </c>
      <c r="C176" s="49">
        <v>4637500</v>
      </c>
      <c r="D176" s="53">
        <f t="shared" si="0"/>
        <v>0</v>
      </c>
      <c r="E176" s="50"/>
    </row>
    <row r="177" spans="1:5" x14ac:dyDescent="0.25">
      <c r="A177" s="4" t="s">
        <v>28</v>
      </c>
      <c r="B177" s="5"/>
      <c r="C177" s="49"/>
      <c r="D177" s="53">
        <f t="shared" si="0"/>
        <v>0</v>
      </c>
      <c r="E177" s="50"/>
    </row>
    <row r="178" spans="1:5" x14ac:dyDescent="0.25">
      <c r="A178" s="4" t="s">
        <v>29</v>
      </c>
      <c r="B178" s="5">
        <v>35186513.272457063</v>
      </c>
      <c r="C178" s="49">
        <v>46680051.018530332</v>
      </c>
      <c r="D178" s="53">
        <f t="shared" si="0"/>
        <v>11493537.746073268</v>
      </c>
      <c r="E178" s="50">
        <f t="shared" si="1"/>
        <v>0.32664611173821706</v>
      </c>
    </row>
    <row r="179" spans="1:5" x14ac:dyDescent="0.25">
      <c r="A179" s="4" t="s">
        <v>31</v>
      </c>
      <c r="B179" s="5">
        <v>84764722.042353064</v>
      </c>
      <c r="C179" s="49">
        <v>84764722.042353064</v>
      </c>
      <c r="D179" s="53">
        <f t="shared" si="0"/>
        <v>0</v>
      </c>
      <c r="E179" s="50">
        <f t="shared" si="1"/>
        <v>0</v>
      </c>
    </row>
    <row r="180" spans="1:5" x14ac:dyDescent="0.25">
      <c r="A180" s="4" t="s">
        <v>30</v>
      </c>
      <c r="B180" s="5">
        <v>11819616.406495972</v>
      </c>
      <c r="C180" s="49">
        <v>11819616.406495972</v>
      </c>
      <c r="D180" s="53">
        <f t="shared" si="0"/>
        <v>0</v>
      </c>
      <c r="E180" s="50">
        <f t="shared" si="1"/>
        <v>0</v>
      </c>
    </row>
    <row r="181" spans="1:5" x14ac:dyDescent="0.25">
      <c r="A181" s="4" t="s">
        <v>11</v>
      </c>
      <c r="B181" s="5">
        <v>33551282.036890969</v>
      </c>
      <c r="C181" s="49">
        <v>41708355.353771172</v>
      </c>
      <c r="D181" s="53">
        <f t="shared" si="0"/>
        <v>8157073.3168802038</v>
      </c>
      <c r="E181" s="50">
        <f t="shared" si="1"/>
        <v>0.24312255215497211</v>
      </c>
    </row>
    <row r="182" spans="1:5" x14ac:dyDescent="0.25">
      <c r="A182" s="6" t="s">
        <v>3</v>
      </c>
      <c r="B182" s="7">
        <f>SUM(B173:B181)</f>
        <v>421448423.90791088</v>
      </c>
      <c r="C182" s="7">
        <f>SUM(C173:C181)</f>
        <v>517455744.94468617</v>
      </c>
      <c r="D182" s="54">
        <f t="shared" ref="D182" si="2">SUM(D173:D181)</f>
        <v>96007321.036775351</v>
      </c>
      <c r="E182" s="55">
        <f t="shared" si="1"/>
        <v>0.22780325086173189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51E4C-3DD8-43E2-8E14-54AD319B998E}">
  <dimension ref="A1:M32"/>
  <sheetViews>
    <sheetView zoomScale="120" zoomScaleNormal="120" workbookViewId="0">
      <selection activeCell="F18" sqref="F18"/>
    </sheetView>
  </sheetViews>
  <sheetFormatPr defaultColWidth="8.6640625" defaultRowHeight="13.2" x14ac:dyDescent="0.25"/>
  <cols>
    <col min="1" max="1" width="31.109375" style="2" customWidth="1"/>
    <col min="2" max="3" width="7.5546875" style="2" bestFit="1" customWidth="1"/>
    <col min="4" max="7" width="8.44140625" style="2" bestFit="1" customWidth="1"/>
    <col min="8" max="8" width="9.6640625" style="2" bestFit="1" customWidth="1"/>
    <col min="9" max="9" width="7.5546875" style="2" bestFit="1" customWidth="1"/>
    <col min="10" max="10" width="8.44140625" style="2" bestFit="1" customWidth="1"/>
    <col min="11" max="16384" width="8.6640625" style="2"/>
  </cols>
  <sheetData>
    <row r="1" spans="1:12" ht="20.399999999999999" x14ac:dyDescent="0.35">
      <c r="A1" s="90" t="s">
        <v>0</v>
      </c>
      <c r="I1" s="185" t="s">
        <v>3997</v>
      </c>
      <c r="J1" s="186"/>
      <c r="K1" s="186"/>
      <c r="L1" s="186"/>
    </row>
    <row r="3" spans="1:12" x14ac:dyDescent="0.25">
      <c r="A3" s="81" t="s">
        <v>1</v>
      </c>
    </row>
    <row r="4" spans="1:12" x14ac:dyDescent="0.25">
      <c r="A4" s="76" t="s">
        <v>2</v>
      </c>
      <c r="B4" s="76">
        <v>2018</v>
      </c>
      <c r="C4" s="76">
        <v>2019</v>
      </c>
      <c r="D4" s="76">
        <v>2020</v>
      </c>
      <c r="E4" s="76">
        <v>2021</v>
      </c>
      <c r="F4" s="76">
        <v>2022</v>
      </c>
      <c r="G4" s="76">
        <v>2023</v>
      </c>
      <c r="H4" s="76" t="s">
        <v>3</v>
      </c>
    </row>
    <row r="5" spans="1:12" x14ac:dyDescent="0.25">
      <c r="A5" s="77" t="s">
        <v>4</v>
      </c>
      <c r="B5" s="78">
        <v>4545</v>
      </c>
      <c r="C5" s="78">
        <v>3968</v>
      </c>
      <c r="D5" s="78">
        <v>14783</v>
      </c>
      <c r="E5" s="78">
        <v>20763</v>
      </c>
      <c r="F5" s="78">
        <v>21564</v>
      </c>
      <c r="G5" s="78">
        <v>7206</v>
      </c>
      <c r="H5" s="78">
        <v>72829</v>
      </c>
    </row>
    <row r="6" spans="1:12" x14ac:dyDescent="0.25">
      <c r="A6" s="77" t="s">
        <v>5</v>
      </c>
      <c r="B6" s="79" t="s">
        <v>6</v>
      </c>
      <c r="C6" s="47" t="s">
        <v>7</v>
      </c>
      <c r="D6" s="78">
        <v>53702</v>
      </c>
      <c r="E6" s="47" t="s">
        <v>7</v>
      </c>
      <c r="F6" s="79" t="s">
        <v>7</v>
      </c>
      <c r="G6" s="79" t="s">
        <v>7</v>
      </c>
      <c r="H6" s="78">
        <v>53702</v>
      </c>
    </row>
    <row r="7" spans="1:12" x14ac:dyDescent="0.25">
      <c r="A7" s="77" t="s">
        <v>8</v>
      </c>
      <c r="B7" s="78">
        <v>6818</v>
      </c>
      <c r="C7" s="78">
        <v>5952</v>
      </c>
      <c r="D7" s="78">
        <v>39657</v>
      </c>
      <c r="E7" s="78">
        <v>46543</v>
      </c>
      <c r="F7" s="78">
        <v>56129</v>
      </c>
      <c r="G7" s="78">
        <v>22867</v>
      </c>
      <c r="H7" s="78">
        <v>177966</v>
      </c>
    </row>
    <row r="8" spans="1:12" x14ac:dyDescent="0.25">
      <c r="A8" s="77" t="s">
        <v>9</v>
      </c>
      <c r="B8" s="79" t="s">
        <v>6</v>
      </c>
      <c r="C8" s="78">
        <v>5333</v>
      </c>
      <c r="D8" s="78">
        <v>11187</v>
      </c>
      <c r="E8" s="78">
        <v>15176</v>
      </c>
      <c r="F8" s="78">
        <v>16811</v>
      </c>
      <c r="G8" s="78">
        <v>5685</v>
      </c>
      <c r="H8" s="78">
        <v>54192</v>
      </c>
    </row>
    <row r="9" spans="1:12" x14ac:dyDescent="0.25">
      <c r="A9" s="77" t="s">
        <v>10</v>
      </c>
      <c r="B9" s="79" t="s">
        <v>6</v>
      </c>
      <c r="C9" s="79" t="s">
        <v>7</v>
      </c>
      <c r="D9" s="78">
        <v>6652</v>
      </c>
      <c r="E9" s="78">
        <v>9343</v>
      </c>
      <c r="F9" s="78">
        <v>9704</v>
      </c>
      <c r="G9" s="78">
        <v>3243</v>
      </c>
      <c r="H9" s="78">
        <v>28942</v>
      </c>
    </row>
    <row r="10" spans="1:12" x14ac:dyDescent="0.25">
      <c r="A10" s="77" t="s">
        <v>11</v>
      </c>
      <c r="B10" s="78">
        <v>663</v>
      </c>
      <c r="C10" s="78">
        <v>1035</v>
      </c>
      <c r="D10" s="78">
        <v>3638</v>
      </c>
      <c r="E10" s="78">
        <v>8563</v>
      </c>
      <c r="F10" s="78">
        <v>14892</v>
      </c>
      <c r="G10" s="78">
        <v>4761</v>
      </c>
      <c r="H10" s="78">
        <v>33552</v>
      </c>
    </row>
    <row r="11" spans="1:12" x14ac:dyDescent="0.25">
      <c r="A11" s="80" t="s">
        <v>3</v>
      </c>
      <c r="B11" s="78">
        <v>12026</v>
      </c>
      <c r="C11" s="78">
        <v>16288</v>
      </c>
      <c r="D11" s="78">
        <v>129619</v>
      </c>
      <c r="E11" s="78">
        <v>100388</v>
      </c>
      <c r="F11" s="78">
        <v>119100</v>
      </c>
      <c r="G11" s="78">
        <v>43762</v>
      </c>
      <c r="H11" s="78">
        <v>421183</v>
      </c>
    </row>
    <row r="12" spans="1:12" x14ac:dyDescent="0.25">
      <c r="A12" s="82"/>
    </row>
    <row r="13" spans="1:12" x14ac:dyDescent="0.25">
      <c r="A13" s="81" t="s">
        <v>3882</v>
      </c>
    </row>
    <row r="14" spans="1:12" x14ac:dyDescent="0.25">
      <c r="A14" s="76" t="s">
        <v>2</v>
      </c>
      <c r="B14" s="76">
        <v>2017</v>
      </c>
      <c r="C14" s="76">
        <v>2018</v>
      </c>
      <c r="D14" s="76">
        <v>2019</v>
      </c>
      <c r="E14" s="76">
        <v>2020</v>
      </c>
      <c r="F14" s="76">
        <v>2021</v>
      </c>
      <c r="G14" s="76">
        <v>2022</v>
      </c>
      <c r="H14" s="76">
        <v>2023</v>
      </c>
      <c r="I14" s="76">
        <v>2024</v>
      </c>
      <c r="J14" s="76" t="s">
        <v>3</v>
      </c>
    </row>
    <row r="15" spans="1:12" x14ac:dyDescent="0.25">
      <c r="A15" s="77" t="s">
        <v>4</v>
      </c>
      <c r="B15" s="78">
        <v>212.51160202499975</v>
      </c>
      <c r="C15" s="78">
        <v>1913.6484244249993</v>
      </c>
      <c r="D15" s="78">
        <v>4226.2579435750013</v>
      </c>
      <c r="E15" s="78">
        <v>10379.257063524983</v>
      </c>
      <c r="F15" s="78">
        <v>20009.436192300022</v>
      </c>
      <c r="G15" s="78">
        <v>21258.189096599999</v>
      </c>
      <c r="H15" s="78">
        <v>25417.104452551925</v>
      </c>
      <c r="I15" s="110">
        <v>2619.2934186601333</v>
      </c>
      <c r="J15" s="78">
        <f>SUM(B15:I15)</f>
        <v>86035.698193662058</v>
      </c>
    </row>
    <row r="16" spans="1:12" x14ac:dyDescent="0.25">
      <c r="A16" s="77" t="s">
        <v>5</v>
      </c>
      <c r="B16" s="79">
        <v>0</v>
      </c>
      <c r="C16" s="78">
        <v>0</v>
      </c>
      <c r="D16" s="79">
        <v>0</v>
      </c>
      <c r="E16" s="79">
        <v>0</v>
      </c>
      <c r="F16" s="79">
        <v>0</v>
      </c>
      <c r="G16" s="78">
        <v>0</v>
      </c>
      <c r="H16" s="78">
        <v>0</v>
      </c>
      <c r="I16" s="87">
        <v>0</v>
      </c>
      <c r="J16" s="78">
        <f t="shared" ref="J16:J19" si="0">SUM(B16:I16)</f>
        <v>0</v>
      </c>
    </row>
    <row r="17" spans="1:13" x14ac:dyDescent="0.25">
      <c r="A17" s="77" t="s">
        <v>8</v>
      </c>
      <c r="B17" s="78">
        <v>664.76522</v>
      </c>
      <c r="C17" s="78">
        <v>3903.7649525000002</v>
      </c>
      <c r="D17" s="78">
        <v>7630.6239623250003</v>
      </c>
      <c r="E17" s="78">
        <v>27177.321110800003</v>
      </c>
      <c r="F17" s="78">
        <v>61834.946973099999</v>
      </c>
      <c r="G17" s="78">
        <v>89520.102699875002</v>
      </c>
      <c r="H17" s="78">
        <v>67803.849562474992</v>
      </c>
      <c r="I17" s="110">
        <v>9404.0540975000004</v>
      </c>
      <c r="J17" s="78">
        <f t="shared" si="0"/>
        <v>267939.42857857497</v>
      </c>
    </row>
    <row r="18" spans="1:13" x14ac:dyDescent="0.25">
      <c r="A18" s="77" t="s">
        <v>9</v>
      </c>
      <c r="B18" s="78">
        <v>1767.016357575</v>
      </c>
      <c r="C18" s="78">
        <v>53770.873571550001</v>
      </c>
      <c r="D18" s="78">
        <v>289.195640825</v>
      </c>
      <c r="E18" s="78">
        <v>9621.646048175</v>
      </c>
      <c r="F18" s="78">
        <v>12989.617280499999</v>
      </c>
      <c r="G18" s="78">
        <v>13812.839624499999</v>
      </c>
      <c r="H18" s="78">
        <v>4165.2926508750024</v>
      </c>
      <c r="I18" s="110">
        <v>203.81812500000001</v>
      </c>
      <c r="J18" s="78">
        <f t="shared" si="0"/>
        <v>96620.299298999991</v>
      </c>
    </row>
    <row r="19" spans="1:13" x14ac:dyDescent="0.25">
      <c r="A19" s="77" t="s">
        <v>10</v>
      </c>
      <c r="B19" s="78">
        <v>37.965320399999996</v>
      </c>
      <c r="C19" s="78">
        <v>601.03290152499994</v>
      </c>
      <c r="D19" s="78">
        <v>1200.524103275</v>
      </c>
      <c r="E19" s="78">
        <v>2414.8473475000001</v>
      </c>
      <c r="F19" s="78">
        <v>5010.5282940999996</v>
      </c>
      <c r="G19" s="78">
        <v>6404.9244390249996</v>
      </c>
      <c r="H19" s="78">
        <v>10027.683964098074</v>
      </c>
      <c r="I19" s="110">
        <v>1139.6105293231572</v>
      </c>
      <c r="J19" s="78">
        <f t="shared" si="0"/>
        <v>26837.11689924623</v>
      </c>
    </row>
    <row r="20" spans="1:13" x14ac:dyDescent="0.25">
      <c r="A20" s="77" t="s">
        <v>11</v>
      </c>
      <c r="B20" s="78">
        <v>16.15671</v>
      </c>
      <c r="C20" s="78">
        <v>287.36407000000003</v>
      </c>
      <c r="D20" s="78">
        <v>805.48443999999995</v>
      </c>
      <c r="E20" s="78">
        <v>2356.8098200000004</v>
      </c>
      <c r="F20" s="78">
        <v>5303.7014100000006</v>
      </c>
      <c r="G20" s="78">
        <v>12770.202049999998</v>
      </c>
      <c r="H20" s="78">
        <v>10444.28284</v>
      </c>
      <c r="I20" s="87">
        <v>0</v>
      </c>
      <c r="J20" s="78">
        <f>SUM(B20:I20)</f>
        <v>31984.001339999999</v>
      </c>
    </row>
    <row r="21" spans="1:13" x14ac:dyDescent="0.25">
      <c r="A21" s="80" t="s">
        <v>3</v>
      </c>
      <c r="B21" s="78">
        <f>SUM(B15:B20)</f>
        <v>2698.4152100000001</v>
      </c>
      <c r="C21" s="78">
        <f>SUM(C15:C20)</f>
        <v>60476.683920000003</v>
      </c>
      <c r="D21" s="78">
        <f t="shared" ref="D21:G21" si="1">SUM(D15:D20)</f>
        <v>14152.086090000003</v>
      </c>
      <c r="E21" s="78">
        <f t="shared" si="1"/>
        <v>51949.88138999998</v>
      </c>
      <c r="F21" s="78">
        <f t="shared" si="1"/>
        <v>105148.23015000002</v>
      </c>
      <c r="G21" s="78">
        <f t="shared" si="1"/>
        <v>143766.25791000001</v>
      </c>
      <c r="H21" s="78">
        <f>SUM(H15:H20)</f>
        <v>117858.21346999999</v>
      </c>
      <c r="I21" s="78">
        <f>SUM(I15:I20)</f>
        <v>13366.776170483292</v>
      </c>
      <c r="J21" s="78">
        <f>SUM(J15:J20)</f>
        <v>509416.54431048327</v>
      </c>
      <c r="M21" s="83"/>
    </row>
    <row r="22" spans="1:13" x14ac:dyDescent="0.25">
      <c r="A22" s="82"/>
    </row>
    <row r="23" spans="1:13" x14ac:dyDescent="0.25">
      <c r="A23" s="81" t="s">
        <v>3883</v>
      </c>
    </row>
    <row r="24" spans="1:13" x14ac:dyDescent="0.25">
      <c r="A24" s="76" t="s">
        <v>2</v>
      </c>
      <c r="B24" s="76">
        <v>2017</v>
      </c>
      <c r="C24" s="76">
        <v>2018</v>
      </c>
      <c r="D24" s="76">
        <v>2019</v>
      </c>
      <c r="E24" s="76">
        <v>2020</v>
      </c>
      <c r="F24" s="76">
        <v>2021</v>
      </c>
      <c r="G24" s="76">
        <v>2022</v>
      </c>
      <c r="H24" s="76">
        <v>2023</v>
      </c>
      <c r="I24" s="76">
        <v>2024</v>
      </c>
      <c r="J24" s="76" t="s">
        <v>3</v>
      </c>
    </row>
    <row r="25" spans="1:13" x14ac:dyDescent="0.25">
      <c r="A25" s="77" t="s">
        <v>4</v>
      </c>
      <c r="B25" s="47" t="s">
        <v>7</v>
      </c>
      <c r="C25" s="47" t="s">
        <v>7</v>
      </c>
      <c r="D25" s="47" t="s">
        <v>7</v>
      </c>
      <c r="E25" s="47" t="s">
        <v>7</v>
      </c>
      <c r="F25" s="47" t="s">
        <v>7</v>
      </c>
      <c r="G25" s="78">
        <v>1320.9898400000002</v>
      </c>
      <c r="H25" s="78">
        <v>4178.1271100000004</v>
      </c>
      <c r="I25" s="87" t="s">
        <v>7</v>
      </c>
      <c r="J25" s="78">
        <f t="shared" ref="J25:J30" si="2">SUM(B25:I25)</f>
        <v>5499.1169500000005</v>
      </c>
    </row>
    <row r="26" spans="1:13" x14ac:dyDescent="0.25">
      <c r="A26" s="77" t="s">
        <v>5</v>
      </c>
      <c r="B26" s="47" t="s">
        <v>7</v>
      </c>
      <c r="C26" s="47" t="s">
        <v>7</v>
      </c>
      <c r="D26" s="47" t="s">
        <v>7</v>
      </c>
      <c r="E26" s="47" t="s">
        <v>7</v>
      </c>
      <c r="F26" s="47" t="s">
        <v>7</v>
      </c>
      <c r="G26" s="78">
        <v>2.12737</v>
      </c>
      <c r="H26" s="78">
        <v>53.718679999999999</v>
      </c>
      <c r="I26" s="87" t="s">
        <v>7</v>
      </c>
      <c r="J26" s="78">
        <f t="shared" si="2"/>
        <v>55.846049999999998</v>
      </c>
    </row>
    <row r="27" spans="1:13" x14ac:dyDescent="0.25">
      <c r="A27" s="77" t="s">
        <v>8</v>
      </c>
      <c r="B27" s="47" t="s">
        <v>7</v>
      </c>
      <c r="C27" s="47" t="s">
        <v>7</v>
      </c>
      <c r="D27" s="47" t="s">
        <v>7</v>
      </c>
      <c r="E27" s="47" t="s">
        <v>7</v>
      </c>
      <c r="F27" s="47" t="s">
        <v>7</v>
      </c>
      <c r="G27" s="78">
        <v>2304.8815499999996</v>
      </c>
      <c r="H27" s="78">
        <v>13706.228859999999</v>
      </c>
      <c r="I27" s="87" t="s">
        <v>7</v>
      </c>
      <c r="J27" s="78">
        <f t="shared" si="2"/>
        <v>16011.110409999999</v>
      </c>
    </row>
    <row r="28" spans="1:13" x14ac:dyDescent="0.25">
      <c r="A28" s="77" t="s">
        <v>9</v>
      </c>
      <c r="B28" s="47" t="s">
        <v>7</v>
      </c>
      <c r="C28" s="47" t="s">
        <v>7</v>
      </c>
      <c r="D28" s="47" t="s">
        <v>7</v>
      </c>
      <c r="E28" s="47" t="s">
        <v>7</v>
      </c>
      <c r="F28" s="47" t="s">
        <v>7</v>
      </c>
      <c r="G28" s="79">
        <v>0</v>
      </c>
      <c r="H28" s="79">
        <v>0</v>
      </c>
      <c r="I28" s="87" t="s">
        <v>7</v>
      </c>
      <c r="J28" s="78">
        <f t="shared" si="2"/>
        <v>0</v>
      </c>
    </row>
    <row r="29" spans="1:13" x14ac:dyDescent="0.25">
      <c r="A29" s="77" t="s">
        <v>10</v>
      </c>
      <c r="B29" s="47" t="s">
        <v>7</v>
      </c>
      <c r="C29" s="47" t="s">
        <v>7</v>
      </c>
      <c r="D29" s="47" t="s">
        <v>7</v>
      </c>
      <c r="E29" s="47" t="s">
        <v>7</v>
      </c>
      <c r="F29" s="47" t="s">
        <v>7</v>
      </c>
      <c r="G29" s="78">
        <v>595.89853000000005</v>
      </c>
      <c r="H29" s="78">
        <v>1642.92137</v>
      </c>
      <c r="I29" s="87" t="s">
        <v>7</v>
      </c>
      <c r="J29" s="78">
        <f t="shared" si="2"/>
        <v>2238.8199</v>
      </c>
    </row>
    <row r="30" spans="1:13" x14ac:dyDescent="0.25">
      <c r="A30" s="77" t="s">
        <v>11</v>
      </c>
      <c r="B30" s="47" t="s">
        <v>7</v>
      </c>
      <c r="C30" s="47" t="s">
        <v>7</v>
      </c>
      <c r="D30" s="47" t="s">
        <v>7</v>
      </c>
      <c r="E30" s="47" t="s">
        <v>7</v>
      </c>
      <c r="F30" s="47" t="s">
        <v>7</v>
      </c>
      <c r="G30" s="78">
        <v>994.81058999999982</v>
      </c>
      <c r="H30" s="93">
        <v>-1367.8666799999999</v>
      </c>
      <c r="I30" s="116" t="s">
        <v>7</v>
      </c>
      <c r="J30" s="117">
        <f t="shared" si="2"/>
        <v>-373.05609000000004</v>
      </c>
    </row>
    <row r="31" spans="1:13" x14ac:dyDescent="0.25">
      <c r="A31" s="80" t="s">
        <v>3</v>
      </c>
      <c r="B31" s="47" t="s">
        <v>7</v>
      </c>
      <c r="C31" s="47" t="s">
        <v>7</v>
      </c>
      <c r="D31" s="47" t="s">
        <v>7</v>
      </c>
      <c r="E31" s="47" t="s">
        <v>7</v>
      </c>
      <c r="F31" s="47" t="s">
        <v>7</v>
      </c>
      <c r="G31" s="78">
        <f>SUM(G25:G30)</f>
        <v>5218.7078799999999</v>
      </c>
      <c r="H31" s="78">
        <f>SUM(H25:H30)</f>
        <v>18213.12934</v>
      </c>
      <c r="I31" s="87" t="s">
        <v>7</v>
      </c>
      <c r="J31" s="78">
        <f>SUM(J25:J30)</f>
        <v>23431.837220000001</v>
      </c>
    </row>
    <row r="32" spans="1:13" x14ac:dyDescent="0.25">
      <c r="A32" s="82" t="s">
        <v>12</v>
      </c>
    </row>
  </sheetData>
  <mergeCells count="1">
    <mergeCell ref="I1:L1"/>
  </mergeCells>
  <hyperlinks>
    <hyperlink ref="I1" location="Summary!A1" display="Click Here to Retun To Summary Sheet" xr:uid="{9C2CC808-F552-4F16-BB7A-E174C3CD9959}"/>
  </hyperlinks>
  <pageMargins left="0.7" right="0.7" top="0.75" bottom="0.75" header="0.3" footer="0.3"/>
  <pageSetup orientation="portrait" r:id="rId1"/>
  <ignoredErrors>
    <ignoredError sqref="B21 C21:I21 G31:H3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32A26-311D-456F-B8E5-B6618BF77224}">
  <dimension ref="A1:M15"/>
  <sheetViews>
    <sheetView view="pageBreakPreview" zoomScale="60" zoomScaleNormal="120" workbookViewId="0">
      <selection activeCell="L8" sqref="L8"/>
    </sheetView>
  </sheetViews>
  <sheetFormatPr defaultRowHeight="14.4" x14ac:dyDescent="0.3"/>
  <cols>
    <col min="1" max="1" width="16.44140625" customWidth="1"/>
    <col min="2" max="2" width="14.5546875" bestFit="1" customWidth="1"/>
    <col min="3" max="3" width="16.44140625" bestFit="1" customWidth="1"/>
    <col min="4" max="5" width="15.6640625" bestFit="1" customWidth="1"/>
    <col min="6" max="6" width="17" bestFit="1" customWidth="1"/>
    <col min="7" max="7" width="17.33203125" bestFit="1" customWidth="1"/>
    <col min="8" max="8" width="16.5546875" bestFit="1" customWidth="1"/>
    <col min="9" max="9" width="16" bestFit="1" customWidth="1"/>
    <col min="10" max="10" width="17.33203125" bestFit="1" customWidth="1"/>
    <col min="11" max="11" width="17" bestFit="1" customWidth="1"/>
    <col min="12" max="12" width="16.44140625" bestFit="1" customWidth="1"/>
    <col min="13" max="13" width="33" customWidth="1"/>
  </cols>
  <sheetData>
    <row r="1" spans="1:13" ht="20.399999999999999" x14ac:dyDescent="0.35">
      <c r="A1" s="90" t="s">
        <v>4003</v>
      </c>
      <c r="B1" s="2"/>
      <c r="C1" s="2"/>
      <c r="D1" s="2"/>
      <c r="E1" s="2"/>
      <c r="F1" s="2"/>
      <c r="G1" s="2"/>
      <c r="H1" s="2"/>
      <c r="I1" s="185" t="s">
        <v>3997</v>
      </c>
      <c r="J1" s="186"/>
      <c r="K1" s="186"/>
      <c r="L1" s="2"/>
      <c r="M1" s="2"/>
    </row>
    <row r="2" spans="1:13" x14ac:dyDescent="0.3">
      <c r="A2" s="2"/>
      <c r="B2" s="2"/>
      <c r="C2" s="2"/>
      <c r="D2" s="2"/>
      <c r="E2" s="2"/>
      <c r="F2" s="2"/>
      <c r="G2" s="2"/>
      <c r="H2" s="2"/>
      <c r="I2" s="2"/>
      <c r="J2" s="2"/>
      <c r="K2" s="2"/>
      <c r="L2" s="2"/>
      <c r="M2" s="2"/>
    </row>
    <row r="3" spans="1:13" s="1" customFormat="1" ht="60" customHeight="1" x14ac:dyDescent="0.3">
      <c r="A3" s="3" t="s">
        <v>13</v>
      </c>
      <c r="B3" s="3" t="s">
        <v>14</v>
      </c>
      <c r="C3" s="3" t="s">
        <v>15</v>
      </c>
      <c r="D3" s="3" t="s">
        <v>16</v>
      </c>
      <c r="E3" s="3" t="s">
        <v>17</v>
      </c>
      <c r="F3" s="3" t="s">
        <v>18</v>
      </c>
      <c r="G3" s="3" t="s">
        <v>19</v>
      </c>
      <c r="H3" s="3" t="s">
        <v>20</v>
      </c>
      <c r="I3" s="3" t="s">
        <v>21</v>
      </c>
      <c r="J3" s="3" t="s">
        <v>22</v>
      </c>
      <c r="K3" s="3" t="s">
        <v>23</v>
      </c>
      <c r="L3" s="3" t="s">
        <v>24</v>
      </c>
      <c r="M3" s="3" t="s">
        <v>25</v>
      </c>
    </row>
    <row r="4" spans="1:13" x14ac:dyDescent="0.3">
      <c r="A4" s="4" t="s">
        <v>26</v>
      </c>
      <c r="B4" s="5">
        <v>250476.92242499974</v>
      </c>
      <c r="C4" s="5">
        <v>2514681.3259499995</v>
      </c>
      <c r="D4" s="5">
        <v>5426782.0468500014</v>
      </c>
      <c r="E4" s="5">
        <v>12794104.411024984</v>
      </c>
      <c r="F4" s="5">
        <v>25019964.486400023</v>
      </c>
      <c r="G4" s="5">
        <v>25746225.165624999</v>
      </c>
      <c r="H4" s="5">
        <v>29623739.936649997</v>
      </c>
      <c r="I4" s="5">
        <v>3758903.9479832901</v>
      </c>
      <c r="J4" s="5">
        <f>SUM(B4:I4)</f>
        <v>105134878.24290828</v>
      </c>
      <c r="K4" s="5">
        <v>101878454.98401539</v>
      </c>
      <c r="L4" s="5">
        <f>J4-K4</f>
        <v>3256423.2588928938</v>
      </c>
      <c r="M4" s="119">
        <f t="shared" ref="M4:M10" si="0">L4/K4</f>
        <v>3.1963806865777683E-2</v>
      </c>
    </row>
    <row r="5" spans="1:13" x14ac:dyDescent="0.3">
      <c r="A5" s="4" t="s">
        <v>27</v>
      </c>
      <c r="B5" s="5">
        <v>664765.22</v>
      </c>
      <c r="C5" s="5">
        <v>3903764.9525000001</v>
      </c>
      <c r="D5" s="5">
        <v>7630623.9623250002</v>
      </c>
      <c r="E5" s="5">
        <v>27177321.110800002</v>
      </c>
      <c r="F5" s="5">
        <v>61834946.973099999</v>
      </c>
      <c r="G5" s="5">
        <v>87215221.149875</v>
      </c>
      <c r="H5" s="5">
        <v>54097620.702474996</v>
      </c>
      <c r="I5" s="5">
        <v>9404054.0975000001</v>
      </c>
      <c r="J5" s="5">
        <f t="shared" ref="J5:J10" si="1">SUM(B5:I5)</f>
        <v>251928318.16857502</v>
      </c>
      <c r="K5" s="5">
        <v>149610335.16569838</v>
      </c>
      <c r="L5" s="108">
        <f t="shared" ref="L5:L10" si="2">J5-K5</f>
        <v>102317983.00287664</v>
      </c>
      <c r="M5" s="119">
        <f t="shared" si="0"/>
        <v>0.68389648943407622</v>
      </c>
    </row>
    <row r="6" spans="1:13" x14ac:dyDescent="0.3">
      <c r="A6" s="4" t="s">
        <v>28</v>
      </c>
      <c r="B6" s="5">
        <v>0</v>
      </c>
      <c r="C6" s="5">
        <v>0</v>
      </c>
      <c r="D6" s="5">
        <v>0</v>
      </c>
      <c r="E6" s="5">
        <v>0</v>
      </c>
      <c r="F6" s="5">
        <v>0</v>
      </c>
      <c r="G6" s="5">
        <v>5218707.88</v>
      </c>
      <c r="H6" s="5">
        <v>18213129.34</v>
      </c>
      <c r="I6" s="5">
        <v>0</v>
      </c>
      <c r="J6" s="5">
        <f t="shared" si="1"/>
        <v>23431837.219999999</v>
      </c>
      <c r="K6" s="5">
        <v>0</v>
      </c>
      <c r="L6" s="5">
        <f t="shared" si="2"/>
        <v>23431837.219999999</v>
      </c>
      <c r="M6" s="119">
        <v>1</v>
      </c>
    </row>
    <row r="7" spans="1:13" x14ac:dyDescent="0.3">
      <c r="A7" s="4" t="s">
        <v>29</v>
      </c>
      <c r="B7" s="5">
        <v>0</v>
      </c>
      <c r="C7" s="5">
        <v>0</v>
      </c>
      <c r="D7" s="5">
        <v>0</v>
      </c>
      <c r="E7" s="5">
        <v>0</v>
      </c>
      <c r="F7" s="5">
        <v>0</v>
      </c>
      <c r="G7" s="5">
        <v>0</v>
      </c>
      <c r="H7" s="5">
        <v>0</v>
      </c>
      <c r="I7" s="5">
        <v>0</v>
      </c>
      <c r="J7" s="5">
        <f t="shared" si="1"/>
        <v>0</v>
      </c>
      <c r="K7" s="5">
        <v>35186513.272457063</v>
      </c>
      <c r="L7" s="5">
        <f t="shared" si="2"/>
        <v>-35186513.272457063</v>
      </c>
      <c r="M7" s="119" t="s">
        <v>4005</v>
      </c>
    </row>
    <row r="8" spans="1:13" x14ac:dyDescent="0.3">
      <c r="A8" s="4" t="s">
        <v>30</v>
      </c>
      <c r="B8" s="5">
        <v>0</v>
      </c>
      <c r="C8" s="5">
        <v>54854.065875</v>
      </c>
      <c r="D8" s="5">
        <v>109155.27682500001</v>
      </c>
      <c r="E8" s="5">
        <v>1353899.8903499998</v>
      </c>
      <c r="F8" s="5">
        <v>4634332.8286499996</v>
      </c>
      <c r="G8" s="5">
        <v>3224240.8887499999</v>
      </c>
      <c r="H8" s="5">
        <v>-106020.92970000018</v>
      </c>
      <c r="I8" s="5">
        <v>0</v>
      </c>
      <c r="J8" s="5">
        <f>SUM(B8:I8)</f>
        <v>9270462.0207499992</v>
      </c>
      <c r="K8" s="5">
        <v>11819616.406495972</v>
      </c>
      <c r="L8" s="5">
        <f>J8-K8</f>
        <v>-2549154.3857459724</v>
      </c>
      <c r="M8" s="119">
        <f>L8/K8</f>
        <v>-0.2156714988098071</v>
      </c>
    </row>
    <row r="9" spans="1:13" x14ac:dyDescent="0.3">
      <c r="A9" s="4" t="s">
        <v>31</v>
      </c>
      <c r="B9" s="5">
        <v>0</v>
      </c>
      <c r="C9" s="5">
        <v>53712342.830750003</v>
      </c>
      <c r="D9" s="5">
        <v>27782.372100000001</v>
      </c>
      <c r="E9" s="5">
        <v>8083453.3547249995</v>
      </c>
      <c r="F9" s="5">
        <v>8119978.9354249993</v>
      </c>
      <c r="G9" s="5">
        <v>9181127.6322499998</v>
      </c>
      <c r="H9" s="5">
        <v>3526253.0584749999</v>
      </c>
      <c r="I9" s="5">
        <v>203818.125</v>
      </c>
      <c r="J9" s="5">
        <f t="shared" si="1"/>
        <v>82854756.308724999</v>
      </c>
      <c r="K9" s="5">
        <v>84764722.042353064</v>
      </c>
      <c r="L9" s="5">
        <f t="shared" si="2"/>
        <v>-1909965.7336280644</v>
      </c>
      <c r="M9" s="119">
        <f t="shared" si="0"/>
        <v>-2.253255467143208E-2</v>
      </c>
    </row>
    <row r="10" spans="1:13" x14ac:dyDescent="0.3">
      <c r="A10" s="4" t="s">
        <v>11</v>
      </c>
      <c r="B10" s="5">
        <v>16156.71</v>
      </c>
      <c r="C10" s="5">
        <v>287364.07</v>
      </c>
      <c r="D10" s="5">
        <v>805484.44</v>
      </c>
      <c r="E10" s="5">
        <v>2356809.8200000003</v>
      </c>
      <c r="F10" s="5">
        <v>5303701.41</v>
      </c>
      <c r="G10" s="5">
        <v>11775391.459999999</v>
      </c>
      <c r="H10" s="5">
        <v>11812149.52</v>
      </c>
      <c r="I10" s="5">
        <v>0</v>
      </c>
      <c r="J10" s="5">
        <f t="shared" si="1"/>
        <v>32357057.429999996</v>
      </c>
      <c r="K10" s="5">
        <v>33551282.036890969</v>
      </c>
      <c r="L10" s="5">
        <f t="shared" si="2"/>
        <v>-1194224.6068909727</v>
      </c>
      <c r="M10" s="119">
        <f t="shared" si="0"/>
        <v>-3.5594008168685631E-2</v>
      </c>
    </row>
    <row r="11" spans="1:13" x14ac:dyDescent="0.3">
      <c r="A11" s="4" t="s">
        <v>9</v>
      </c>
      <c r="B11" s="5">
        <v>1767016.357575</v>
      </c>
      <c r="C11" s="5">
        <v>3676.6749250000003</v>
      </c>
      <c r="D11" s="5">
        <v>152257.99190000002</v>
      </c>
      <c r="E11" s="5">
        <v>184292.80309999999</v>
      </c>
      <c r="F11" s="5">
        <v>235305.51642499998</v>
      </c>
      <c r="G11" s="5">
        <v>1405343.7335000003</v>
      </c>
      <c r="H11" s="5">
        <v>691341.84210000257</v>
      </c>
      <c r="I11" s="5">
        <v>0</v>
      </c>
      <c r="J11" s="5">
        <f>SUM(B11:I11)</f>
        <v>4439234.9195250031</v>
      </c>
      <c r="K11" s="5">
        <v>4372076</v>
      </c>
      <c r="L11" s="5">
        <f>J11-K11</f>
        <v>67158.919525003061</v>
      </c>
      <c r="M11" s="119">
        <f>L11/K11</f>
        <v>1.536087650923796E-2</v>
      </c>
    </row>
    <row r="12" spans="1:13" x14ac:dyDescent="0.3">
      <c r="A12" s="6" t="s">
        <v>3</v>
      </c>
      <c r="B12" s="7">
        <f t="shared" ref="B12:J12" si="3">SUM(B4:B11)</f>
        <v>2698415.21</v>
      </c>
      <c r="C12" s="7">
        <f t="shared" si="3"/>
        <v>60476683.920000002</v>
      </c>
      <c r="D12" s="7">
        <f t="shared" si="3"/>
        <v>14152086.090000002</v>
      </c>
      <c r="E12" s="7">
        <f t="shared" si="3"/>
        <v>51949881.389999986</v>
      </c>
      <c r="F12" s="7">
        <f t="shared" si="3"/>
        <v>105148230.15000001</v>
      </c>
      <c r="G12" s="7">
        <f t="shared" si="3"/>
        <v>143766257.91</v>
      </c>
      <c r="H12" s="7">
        <f t="shared" si="3"/>
        <v>117858213.47</v>
      </c>
      <c r="I12" s="7">
        <f t="shared" si="3"/>
        <v>13366776.170483291</v>
      </c>
      <c r="J12" s="7">
        <f t="shared" si="3"/>
        <v>509416544.31048334</v>
      </c>
      <c r="K12" s="7">
        <f>SUM(K4:K11)</f>
        <v>421182999.90791082</v>
      </c>
      <c r="L12" s="118">
        <f>J12-K12</f>
        <v>88233544.402572513</v>
      </c>
      <c r="M12" s="120">
        <f>L12/K12</f>
        <v>0.20948980472114082</v>
      </c>
    </row>
    <row r="13" spans="1:13" x14ac:dyDescent="0.3">
      <c r="I13" s="94"/>
    </row>
    <row r="14" spans="1:13" x14ac:dyDescent="0.3">
      <c r="K14" s="111"/>
    </row>
    <row r="15" spans="1:13" x14ac:dyDescent="0.3">
      <c r="K15" s="112"/>
    </row>
  </sheetData>
  <mergeCells count="1">
    <mergeCell ref="I1:K1"/>
  </mergeCells>
  <hyperlinks>
    <hyperlink ref="I1" location="Summary!A1" display="Click Here to Retun To Summary Sheet" xr:uid="{2CCC1889-A014-4E3B-AA3E-8F7DEF213877}"/>
  </hyperlinks>
  <pageMargins left="0.7" right="0.7" top="0.75" bottom="0.75" header="0.3" footer="0.3"/>
  <pageSetup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E40E5-E7D0-4DAD-8C05-8CB65CC27325}">
  <dimension ref="A1:F12"/>
  <sheetViews>
    <sheetView topLeftCell="A5" zoomScale="120" zoomScaleNormal="120" workbookViewId="0">
      <selection activeCell="M1" sqref="M1"/>
    </sheetView>
  </sheetViews>
  <sheetFormatPr defaultColWidth="8.6640625" defaultRowHeight="13.2" x14ac:dyDescent="0.25"/>
  <cols>
    <col min="1" max="1" width="16.44140625" style="2" customWidth="1"/>
    <col min="2" max="4" width="13.109375" style="2" customWidth="1"/>
    <col min="5" max="5" width="13.109375" style="12" customWidth="1"/>
    <col min="6" max="6" width="68.88671875" style="46" customWidth="1"/>
    <col min="7" max="16384" width="8.6640625" style="2"/>
  </cols>
  <sheetData>
    <row r="1" spans="1:6" ht="20.399999999999999" x14ac:dyDescent="0.35">
      <c r="A1" s="90" t="s">
        <v>32</v>
      </c>
      <c r="F1" s="140" t="s">
        <v>3997</v>
      </c>
    </row>
    <row r="3" spans="1:6" s="8" customFormat="1" ht="60" customHeight="1" x14ac:dyDescent="0.3">
      <c r="A3" s="3" t="s">
        <v>13</v>
      </c>
      <c r="B3" s="3" t="s">
        <v>22</v>
      </c>
      <c r="C3" s="3" t="s">
        <v>23</v>
      </c>
      <c r="D3" s="3" t="s">
        <v>24</v>
      </c>
      <c r="E3" s="3" t="s">
        <v>25</v>
      </c>
      <c r="F3" s="3" t="s">
        <v>33</v>
      </c>
    </row>
    <row r="4" spans="1:6" ht="63" customHeight="1" x14ac:dyDescent="0.25">
      <c r="A4" s="124" t="s">
        <v>26</v>
      </c>
      <c r="B4" s="137">
        <v>105134878.24290828</v>
      </c>
      <c r="C4" s="137">
        <v>101878454.98401539</v>
      </c>
      <c r="D4" s="137">
        <f>B4-C4</f>
        <v>3256423.2588928938</v>
      </c>
      <c r="E4" s="138">
        <f t="shared" ref="E4:E10" si="0">D4/C4</f>
        <v>3.1963806865777683E-2</v>
      </c>
      <c r="F4" s="77" t="s">
        <v>4006</v>
      </c>
    </row>
    <row r="5" spans="1:6" ht="63" customHeight="1" x14ac:dyDescent="0.25">
      <c r="A5" s="124" t="s">
        <v>27</v>
      </c>
      <c r="B5" s="137">
        <v>251928318.16857499</v>
      </c>
      <c r="C5" s="137">
        <v>149610335.16569838</v>
      </c>
      <c r="D5" s="139">
        <f t="shared" ref="D5:D10" si="1">B5-C5</f>
        <v>102317983.00287661</v>
      </c>
      <c r="E5" s="138">
        <f t="shared" si="0"/>
        <v>0.68389648943407599</v>
      </c>
      <c r="F5" s="77" t="s">
        <v>4007</v>
      </c>
    </row>
    <row r="6" spans="1:6" ht="63" customHeight="1" x14ac:dyDescent="0.25">
      <c r="A6" s="124" t="s">
        <v>28</v>
      </c>
      <c r="B6" s="137">
        <v>23431837.219999999</v>
      </c>
      <c r="C6" s="137">
        <v>0</v>
      </c>
      <c r="D6" s="137">
        <f t="shared" si="1"/>
        <v>23431837.219999999</v>
      </c>
      <c r="E6" s="138">
        <v>1</v>
      </c>
      <c r="F6" s="77" t="s">
        <v>3899</v>
      </c>
    </row>
    <row r="7" spans="1:6" ht="63" customHeight="1" x14ac:dyDescent="0.25">
      <c r="A7" s="124" t="s">
        <v>29</v>
      </c>
      <c r="B7" s="137">
        <v>0</v>
      </c>
      <c r="C7" s="137">
        <v>35186513.272457063</v>
      </c>
      <c r="D7" s="137">
        <f t="shared" si="1"/>
        <v>-35186513.272457063</v>
      </c>
      <c r="E7" s="160" t="s">
        <v>4005</v>
      </c>
      <c r="F7" s="77" t="s">
        <v>4009</v>
      </c>
    </row>
    <row r="8" spans="1:6" ht="63" customHeight="1" x14ac:dyDescent="0.25">
      <c r="A8" s="124" t="s">
        <v>30</v>
      </c>
      <c r="B8" s="137">
        <v>9270462.0207499992</v>
      </c>
      <c r="C8" s="137">
        <v>11819616.406495972</v>
      </c>
      <c r="D8" s="137">
        <f>B8-C8</f>
        <v>-2549154.3857459724</v>
      </c>
      <c r="E8" s="138">
        <f>D8/C8</f>
        <v>-0.2156714988098071</v>
      </c>
      <c r="F8" s="77" t="s">
        <v>3900</v>
      </c>
    </row>
    <row r="9" spans="1:6" ht="63" customHeight="1" x14ac:dyDescent="0.25">
      <c r="A9" s="124" t="s">
        <v>31</v>
      </c>
      <c r="B9" s="137">
        <v>82854756.308724999</v>
      </c>
      <c r="C9" s="137">
        <v>84764722.042353064</v>
      </c>
      <c r="D9" s="137">
        <f t="shared" si="1"/>
        <v>-1909965.7336280644</v>
      </c>
      <c r="E9" s="138">
        <f t="shared" si="0"/>
        <v>-2.253255467143208E-2</v>
      </c>
      <c r="F9" s="77" t="s">
        <v>3901</v>
      </c>
    </row>
    <row r="10" spans="1:6" ht="63" customHeight="1" x14ac:dyDescent="0.25">
      <c r="A10" s="124" t="s">
        <v>11</v>
      </c>
      <c r="B10" s="137">
        <v>32357057.429999996</v>
      </c>
      <c r="C10" s="137">
        <v>33551282.036890969</v>
      </c>
      <c r="D10" s="137">
        <f t="shared" si="1"/>
        <v>-1194224.6068909727</v>
      </c>
      <c r="E10" s="138">
        <f t="shared" si="0"/>
        <v>-3.5594008168685631E-2</v>
      </c>
      <c r="F10" s="77" t="s">
        <v>3943</v>
      </c>
    </row>
    <row r="11" spans="1:6" ht="63" customHeight="1" x14ac:dyDescent="0.25">
      <c r="A11" s="124" t="s">
        <v>9</v>
      </c>
      <c r="B11" s="137">
        <v>4439234.9195250031</v>
      </c>
      <c r="C11" s="139">
        <v>4372076</v>
      </c>
      <c r="D11" s="137">
        <f>B11-C11</f>
        <v>67158.919525003061</v>
      </c>
      <c r="E11" s="138">
        <f>D11/C11</f>
        <v>1.536087650923796E-2</v>
      </c>
      <c r="F11" s="77" t="s">
        <v>3965</v>
      </c>
    </row>
    <row r="12" spans="1:6" ht="63" customHeight="1" x14ac:dyDescent="0.25">
      <c r="A12" s="9" t="s">
        <v>3</v>
      </c>
      <c r="B12" s="10">
        <f>SUM(B4:B11)</f>
        <v>509416544.31048334</v>
      </c>
      <c r="C12" s="10">
        <f>SUM(C4:C11)</f>
        <v>421182999.90791082</v>
      </c>
      <c r="D12" s="10">
        <f>SUM(D4:D11)</f>
        <v>88233544.402572423</v>
      </c>
      <c r="E12" s="11">
        <f>D12/C12</f>
        <v>0.20948980472114062</v>
      </c>
      <c r="F12" s="77"/>
    </row>
  </sheetData>
  <hyperlinks>
    <hyperlink ref="F1" location="Summary!A1" display="Click Here to Retun To Summary Sheet" xr:uid="{6B696C4E-FDFF-4BE6-AB8B-8D99034BF75F}"/>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83210-B518-45C3-B25C-377DD8DD8169}">
  <dimension ref="A1:F176"/>
  <sheetViews>
    <sheetView zoomScale="120" zoomScaleNormal="120" workbookViewId="0">
      <selection activeCell="A4" sqref="A4:C4"/>
    </sheetView>
  </sheetViews>
  <sheetFormatPr defaultColWidth="8.6640625" defaultRowHeight="13.2" x14ac:dyDescent="0.25"/>
  <cols>
    <col min="1" max="1" width="28.88671875" style="84" customWidth="1"/>
    <col min="2" max="2" width="24.88671875" style="84" customWidth="1"/>
    <col min="3" max="3" width="36.6640625" style="84" customWidth="1"/>
    <col min="4" max="4" width="24.5546875" style="84" bestFit="1" customWidth="1"/>
    <col min="5" max="5" width="40.88671875" style="98" customWidth="1"/>
    <col min="6" max="6" width="33.88671875" style="84" customWidth="1"/>
    <col min="7" max="7" width="8.6640625" style="84"/>
    <col min="8" max="8" width="10.44140625" style="84" bestFit="1" customWidth="1"/>
    <col min="9" max="9" width="12.109375" style="84" customWidth="1"/>
    <col min="10" max="16384" width="8.6640625" style="84"/>
  </cols>
  <sheetData>
    <row r="1" spans="1:5" ht="20.399999999999999" x14ac:dyDescent="0.35">
      <c r="A1" s="109" t="s">
        <v>3946</v>
      </c>
      <c r="E1" s="140" t="s">
        <v>3997</v>
      </c>
    </row>
    <row r="3" spans="1:5" ht="14.4" x14ac:dyDescent="0.3">
      <c r="A3" s="190" t="s">
        <v>34</v>
      </c>
      <c r="B3" s="191"/>
      <c r="C3" s="192"/>
      <c r="E3" s="84"/>
    </row>
    <row r="4" spans="1:5" x14ac:dyDescent="0.25">
      <c r="A4" s="85" t="s">
        <v>35</v>
      </c>
      <c r="B4" s="85" t="s">
        <v>3</v>
      </c>
      <c r="C4" s="85" t="s">
        <v>42</v>
      </c>
      <c r="E4" s="84"/>
    </row>
    <row r="5" spans="1:5" ht="52.8" x14ac:dyDescent="0.25">
      <c r="A5" s="86" t="s">
        <v>36</v>
      </c>
      <c r="B5" s="86">
        <v>14</v>
      </c>
      <c r="C5" s="88" t="s">
        <v>3938</v>
      </c>
      <c r="D5" s="136"/>
      <c r="E5" s="84"/>
    </row>
    <row r="6" spans="1:5" ht="39.6" x14ac:dyDescent="0.25">
      <c r="A6" s="86" t="s">
        <v>3894</v>
      </c>
      <c r="B6" s="86">
        <v>38</v>
      </c>
      <c r="C6" s="88" t="s">
        <v>3934</v>
      </c>
      <c r="E6" s="84"/>
    </row>
    <row r="7" spans="1:5" ht="52.8" x14ac:dyDescent="0.25">
      <c r="A7" s="86" t="s">
        <v>37</v>
      </c>
      <c r="B7" s="86">
        <v>29</v>
      </c>
      <c r="C7" s="88" t="s">
        <v>3935</v>
      </c>
      <c r="E7" s="84"/>
    </row>
    <row r="8" spans="1:5" ht="39.6" x14ac:dyDescent="0.25">
      <c r="A8" s="86" t="s">
        <v>3912</v>
      </c>
      <c r="B8" s="86">
        <v>37</v>
      </c>
      <c r="C8" s="88" t="s">
        <v>3933</v>
      </c>
      <c r="E8" s="84"/>
    </row>
    <row r="9" spans="1:5" ht="39.6" x14ac:dyDescent="0.25">
      <c r="A9" s="86" t="s">
        <v>38</v>
      </c>
      <c r="B9" s="86">
        <v>34</v>
      </c>
      <c r="C9" s="88" t="s">
        <v>3936</v>
      </c>
      <c r="E9" s="84"/>
    </row>
    <row r="10" spans="1:5" ht="52.8" x14ac:dyDescent="0.25">
      <c r="A10" s="86" t="s">
        <v>3895</v>
      </c>
      <c r="B10" s="86">
        <v>9</v>
      </c>
      <c r="C10" s="88" t="s">
        <v>3937</v>
      </c>
      <c r="E10" s="84"/>
    </row>
    <row r="11" spans="1:5" x14ac:dyDescent="0.25">
      <c r="A11" s="99" t="s">
        <v>3</v>
      </c>
      <c r="B11" s="85">
        <f>SUM(B5:B10)</f>
        <v>161</v>
      </c>
      <c r="C11" s="99"/>
      <c r="E11" s="84"/>
    </row>
    <row r="14" spans="1:5" x14ac:dyDescent="0.25">
      <c r="A14" s="187" t="s">
        <v>39</v>
      </c>
      <c r="B14" s="188"/>
      <c r="C14" s="188"/>
      <c r="D14" s="188"/>
      <c r="E14" s="189"/>
    </row>
    <row r="15" spans="1:5" x14ac:dyDescent="0.25">
      <c r="A15" s="85" t="s">
        <v>40</v>
      </c>
      <c r="B15" s="85" t="s">
        <v>41</v>
      </c>
      <c r="C15" s="85" t="s">
        <v>42</v>
      </c>
      <c r="D15" s="85" t="s">
        <v>43</v>
      </c>
      <c r="E15" s="85" t="s">
        <v>35</v>
      </c>
    </row>
    <row r="16" spans="1:5" ht="39.6" x14ac:dyDescent="0.25">
      <c r="A16" s="86">
        <v>388537</v>
      </c>
      <c r="B16" s="129" t="s">
        <v>58</v>
      </c>
      <c r="C16" s="130" t="s">
        <v>59</v>
      </c>
      <c r="D16" s="87" t="s">
        <v>46</v>
      </c>
      <c r="E16" s="86" t="s">
        <v>36</v>
      </c>
    </row>
    <row r="17" spans="1:6" ht="52.8" x14ac:dyDescent="0.25">
      <c r="A17" s="86">
        <v>158068</v>
      </c>
      <c r="B17" s="129" t="s">
        <v>158</v>
      </c>
      <c r="C17" s="130" t="s">
        <v>159</v>
      </c>
      <c r="D17" s="87" t="s">
        <v>55</v>
      </c>
      <c r="E17" s="86" t="s">
        <v>36</v>
      </c>
      <c r="F17" s="97"/>
    </row>
    <row r="18" spans="1:6" ht="39.6" x14ac:dyDescent="0.25">
      <c r="A18" s="86">
        <v>134163</v>
      </c>
      <c r="B18" s="129" t="s">
        <v>169</v>
      </c>
      <c r="C18" s="130" t="s">
        <v>170</v>
      </c>
      <c r="D18" s="87" t="s">
        <v>55</v>
      </c>
      <c r="E18" s="86" t="s">
        <v>36</v>
      </c>
    </row>
    <row r="19" spans="1:6" ht="26.4" x14ac:dyDescent="0.25">
      <c r="A19" s="86">
        <v>130787</v>
      </c>
      <c r="B19" s="129" t="s">
        <v>187</v>
      </c>
      <c r="C19" s="130" t="s">
        <v>3955</v>
      </c>
      <c r="D19" s="87" t="s">
        <v>55</v>
      </c>
      <c r="E19" s="86" t="s">
        <v>36</v>
      </c>
    </row>
    <row r="20" spans="1:6" ht="26.4" x14ac:dyDescent="0.25">
      <c r="A20" s="86">
        <v>129267</v>
      </c>
      <c r="B20" s="129" t="s">
        <v>188</v>
      </c>
      <c r="C20" s="130" t="s">
        <v>189</v>
      </c>
      <c r="D20" s="87" t="s">
        <v>55</v>
      </c>
      <c r="E20" s="86" t="s">
        <v>36</v>
      </c>
    </row>
    <row r="21" spans="1:6" ht="26.4" x14ac:dyDescent="0.25">
      <c r="A21" s="86">
        <v>126086</v>
      </c>
      <c r="B21" s="129" t="s">
        <v>194</v>
      </c>
      <c r="C21" s="130" t="s">
        <v>195</v>
      </c>
      <c r="D21" s="87" t="s">
        <v>55</v>
      </c>
      <c r="E21" s="86" t="s">
        <v>36</v>
      </c>
    </row>
    <row r="22" spans="1:6" ht="39.6" x14ac:dyDescent="0.25">
      <c r="A22" s="86">
        <v>122777</v>
      </c>
      <c r="B22" s="129" t="s">
        <v>202</v>
      </c>
      <c r="C22" s="130" t="s">
        <v>203</v>
      </c>
      <c r="D22" s="87" t="s">
        <v>55</v>
      </c>
      <c r="E22" s="86" t="s">
        <v>36</v>
      </c>
    </row>
    <row r="23" spans="1:6" ht="26.4" x14ac:dyDescent="0.25">
      <c r="A23" s="86">
        <v>117182</v>
      </c>
      <c r="B23" s="129" t="s">
        <v>208</v>
      </c>
      <c r="C23" s="130" t="s">
        <v>3914</v>
      </c>
      <c r="D23" s="87" t="s">
        <v>46</v>
      </c>
      <c r="E23" s="86" t="s">
        <v>36</v>
      </c>
    </row>
    <row r="24" spans="1:6" ht="39.6" x14ac:dyDescent="0.25">
      <c r="A24" s="86">
        <v>115740</v>
      </c>
      <c r="B24" s="129" t="s">
        <v>209</v>
      </c>
      <c r="C24" s="130" t="s">
        <v>210</v>
      </c>
      <c r="D24" s="87" t="s">
        <v>55</v>
      </c>
      <c r="E24" s="86" t="s">
        <v>36</v>
      </c>
    </row>
    <row r="25" spans="1:6" ht="26.4" x14ac:dyDescent="0.25">
      <c r="A25" s="86">
        <v>108867</v>
      </c>
      <c r="B25" s="131" t="s">
        <v>231</v>
      </c>
      <c r="C25" s="130" t="s">
        <v>232</v>
      </c>
      <c r="D25" s="87" t="s">
        <v>55</v>
      </c>
      <c r="E25" s="86" t="s">
        <v>36</v>
      </c>
    </row>
    <row r="26" spans="1:6" ht="26.4" x14ac:dyDescent="0.25">
      <c r="A26" s="86">
        <v>99004</v>
      </c>
      <c r="B26" s="129" t="s">
        <v>244</v>
      </c>
      <c r="C26" s="130" t="s">
        <v>245</v>
      </c>
      <c r="D26" s="87" t="s">
        <v>46</v>
      </c>
      <c r="E26" s="86" t="s">
        <v>36</v>
      </c>
    </row>
    <row r="27" spans="1:6" ht="39.6" x14ac:dyDescent="0.25">
      <c r="A27" s="86">
        <v>80884</v>
      </c>
      <c r="B27" s="129" t="s">
        <v>3865</v>
      </c>
      <c r="C27" s="130" t="s">
        <v>3825</v>
      </c>
      <c r="D27" s="87" t="s">
        <v>46</v>
      </c>
      <c r="E27" s="86" t="s">
        <v>36</v>
      </c>
      <c r="F27" s="97"/>
    </row>
    <row r="28" spans="1:6" ht="39.6" x14ac:dyDescent="0.25">
      <c r="A28" s="86">
        <v>80876</v>
      </c>
      <c r="B28" s="129" t="s">
        <v>3865</v>
      </c>
      <c r="C28" s="130" t="s">
        <v>3902</v>
      </c>
      <c r="D28" s="87" t="s">
        <v>46</v>
      </c>
      <c r="E28" s="86" t="s">
        <v>36</v>
      </c>
    </row>
    <row r="29" spans="1:6" ht="52.8" x14ac:dyDescent="0.25">
      <c r="A29" s="86">
        <v>80870</v>
      </c>
      <c r="B29" s="131" t="s">
        <v>3876</v>
      </c>
      <c r="C29" s="130" t="s">
        <v>3875</v>
      </c>
      <c r="D29" s="87" t="s">
        <v>55</v>
      </c>
      <c r="E29" s="86" t="s">
        <v>36</v>
      </c>
    </row>
    <row r="30" spans="1:6" ht="26.4" x14ac:dyDescent="0.25">
      <c r="A30" s="86">
        <v>115445</v>
      </c>
      <c r="B30" s="131" t="s">
        <v>212</v>
      </c>
      <c r="C30" s="130" t="s">
        <v>213</v>
      </c>
      <c r="D30" s="87" t="s">
        <v>79</v>
      </c>
      <c r="E30" s="86" t="s">
        <v>37</v>
      </c>
    </row>
    <row r="31" spans="1:6" ht="39.6" x14ac:dyDescent="0.25">
      <c r="A31" s="86">
        <v>427424</v>
      </c>
      <c r="B31" s="129" t="s">
        <v>53</v>
      </c>
      <c r="C31" s="130" t="s">
        <v>54</v>
      </c>
      <c r="D31" s="87" t="s">
        <v>55</v>
      </c>
      <c r="E31" s="86" t="s">
        <v>37</v>
      </c>
    </row>
    <row r="32" spans="1:6" ht="52.8" x14ac:dyDescent="0.25">
      <c r="A32" s="86">
        <v>387661</v>
      </c>
      <c r="B32" s="129" t="s">
        <v>62</v>
      </c>
      <c r="C32" s="130" t="s">
        <v>63</v>
      </c>
      <c r="D32" s="87" t="s">
        <v>55</v>
      </c>
      <c r="E32" s="86" t="s">
        <v>37</v>
      </c>
    </row>
    <row r="33" spans="1:6" ht="39.6" x14ac:dyDescent="0.25">
      <c r="A33" s="86">
        <v>346385</v>
      </c>
      <c r="B33" s="129" t="s">
        <v>68</v>
      </c>
      <c r="C33" s="130" t="s">
        <v>3918</v>
      </c>
      <c r="D33" s="87" t="s">
        <v>46</v>
      </c>
      <c r="E33" s="86" t="s">
        <v>37</v>
      </c>
    </row>
    <row r="34" spans="1:6" ht="26.4" x14ac:dyDescent="0.25">
      <c r="A34" s="86">
        <v>253386</v>
      </c>
      <c r="B34" s="129" t="s">
        <v>80</v>
      </c>
      <c r="C34" s="130" t="s">
        <v>81</v>
      </c>
      <c r="D34" s="87" t="s">
        <v>46</v>
      </c>
      <c r="E34" s="86" t="s">
        <v>37</v>
      </c>
    </row>
    <row r="35" spans="1:6" ht="52.8" x14ac:dyDescent="0.25">
      <c r="A35" s="86">
        <v>232734</v>
      </c>
      <c r="B35" s="129" t="s">
        <v>86</v>
      </c>
      <c r="C35" s="130" t="s">
        <v>87</v>
      </c>
      <c r="D35" s="87" t="s">
        <v>55</v>
      </c>
      <c r="E35" s="86" t="s">
        <v>37</v>
      </c>
    </row>
    <row r="36" spans="1:6" ht="39.6" x14ac:dyDescent="0.25">
      <c r="A36" s="86">
        <v>206838</v>
      </c>
      <c r="B36" s="129" t="s">
        <v>96</v>
      </c>
      <c r="C36" s="130" t="s">
        <v>3919</v>
      </c>
      <c r="D36" s="87" t="s">
        <v>46</v>
      </c>
      <c r="E36" s="86" t="s">
        <v>37</v>
      </c>
    </row>
    <row r="37" spans="1:6" ht="26.4" x14ac:dyDescent="0.25">
      <c r="A37" s="86">
        <v>202148</v>
      </c>
      <c r="B37" s="129" t="s">
        <v>101</v>
      </c>
      <c r="C37" s="130" t="s">
        <v>102</v>
      </c>
      <c r="D37" s="87" t="s">
        <v>55</v>
      </c>
      <c r="E37" s="86" t="s">
        <v>37</v>
      </c>
    </row>
    <row r="38" spans="1:6" ht="26.4" x14ac:dyDescent="0.25">
      <c r="A38" s="86">
        <v>182048</v>
      </c>
      <c r="B38" s="129" t="s">
        <v>119</v>
      </c>
      <c r="C38" s="130" t="s">
        <v>120</v>
      </c>
      <c r="D38" s="87" t="s">
        <v>46</v>
      </c>
      <c r="E38" s="86" t="s">
        <v>37</v>
      </c>
    </row>
    <row r="39" spans="1:6" ht="39.6" x14ac:dyDescent="0.25">
      <c r="A39" s="86">
        <v>171991</v>
      </c>
      <c r="B39" s="129" t="s">
        <v>138</v>
      </c>
      <c r="C39" s="130" t="s">
        <v>139</v>
      </c>
      <c r="D39" s="87" t="s">
        <v>55</v>
      </c>
      <c r="E39" s="86" t="s">
        <v>37</v>
      </c>
      <c r="F39" s="97"/>
    </row>
    <row r="40" spans="1:6" ht="39.6" x14ac:dyDescent="0.25">
      <c r="A40" s="86">
        <v>159079</v>
      </c>
      <c r="B40" s="129" t="s">
        <v>156</v>
      </c>
      <c r="C40" s="130" t="s">
        <v>157</v>
      </c>
      <c r="D40" s="87" t="s">
        <v>55</v>
      </c>
      <c r="E40" s="86" t="s">
        <v>37</v>
      </c>
      <c r="F40" s="97"/>
    </row>
    <row r="41" spans="1:6" ht="39.6" x14ac:dyDescent="0.25">
      <c r="A41" s="86">
        <v>135149</v>
      </c>
      <c r="B41" s="129" t="s">
        <v>164</v>
      </c>
      <c r="C41" s="130" t="s">
        <v>165</v>
      </c>
      <c r="D41" s="87" t="s">
        <v>55</v>
      </c>
      <c r="E41" s="86" t="s">
        <v>37</v>
      </c>
    </row>
    <row r="42" spans="1:6" ht="26.4" x14ac:dyDescent="0.25">
      <c r="A42" s="86">
        <v>133726</v>
      </c>
      <c r="B42" s="129" t="s">
        <v>180</v>
      </c>
      <c r="C42" s="130" t="s">
        <v>181</v>
      </c>
      <c r="D42" s="87" t="s">
        <v>55</v>
      </c>
      <c r="E42" s="86" t="s">
        <v>37</v>
      </c>
    </row>
    <row r="43" spans="1:6" ht="26.4" x14ac:dyDescent="0.25">
      <c r="A43" s="86">
        <v>122779</v>
      </c>
      <c r="B43" s="129" t="s">
        <v>200</v>
      </c>
      <c r="C43" s="130" t="s">
        <v>201</v>
      </c>
      <c r="D43" s="87" t="s">
        <v>55</v>
      </c>
      <c r="E43" s="86" t="s">
        <v>37</v>
      </c>
    </row>
    <row r="44" spans="1:6" ht="26.4" x14ac:dyDescent="0.25">
      <c r="A44" s="86">
        <v>97605</v>
      </c>
      <c r="B44" s="129" t="s">
        <v>247</v>
      </c>
      <c r="C44" s="130" t="s">
        <v>248</v>
      </c>
      <c r="D44" s="87" t="s">
        <v>46</v>
      </c>
      <c r="E44" s="86" t="s">
        <v>37</v>
      </c>
    </row>
    <row r="45" spans="1:6" ht="39.6" x14ac:dyDescent="0.25">
      <c r="A45" s="86">
        <v>80872</v>
      </c>
      <c r="B45" s="129" t="s">
        <v>259</v>
      </c>
      <c r="C45" s="130" t="s">
        <v>3826</v>
      </c>
      <c r="D45" s="87" t="s">
        <v>55</v>
      </c>
      <c r="E45" s="86" t="s">
        <v>37</v>
      </c>
    </row>
    <row r="46" spans="1:6" ht="52.8" x14ac:dyDescent="0.25">
      <c r="A46" s="86">
        <v>78800</v>
      </c>
      <c r="B46" s="129" t="s">
        <v>3828</v>
      </c>
      <c r="C46" s="130" t="s">
        <v>3829</v>
      </c>
      <c r="D46" s="87" t="s">
        <v>55</v>
      </c>
      <c r="E46" s="86" t="s">
        <v>37</v>
      </c>
    </row>
    <row r="47" spans="1:6" ht="39.6" x14ac:dyDescent="0.25">
      <c r="A47" s="86">
        <v>78799</v>
      </c>
      <c r="B47" s="129" t="s">
        <v>260</v>
      </c>
      <c r="C47" s="130" t="s">
        <v>3830</v>
      </c>
      <c r="D47" s="87" t="s">
        <v>55</v>
      </c>
      <c r="E47" s="86" t="s">
        <v>37</v>
      </c>
    </row>
    <row r="48" spans="1:6" ht="39.6" x14ac:dyDescent="0.25">
      <c r="A48" s="86">
        <v>78326</v>
      </c>
      <c r="B48" s="129" t="s">
        <v>261</v>
      </c>
      <c r="C48" s="130" t="s">
        <v>3834</v>
      </c>
      <c r="D48" s="87" t="s">
        <v>46</v>
      </c>
      <c r="E48" s="86" t="s">
        <v>37</v>
      </c>
      <c r="F48" s="97"/>
    </row>
    <row r="49" spans="1:6" ht="52.8" x14ac:dyDescent="0.25">
      <c r="A49" s="86">
        <v>78325</v>
      </c>
      <c r="B49" s="129" t="s">
        <v>262</v>
      </c>
      <c r="C49" s="130" t="s">
        <v>3835</v>
      </c>
      <c r="D49" s="87" t="s">
        <v>46</v>
      </c>
      <c r="E49" s="86" t="s">
        <v>37</v>
      </c>
      <c r="F49" s="97"/>
    </row>
    <row r="50" spans="1:6" ht="52.8" x14ac:dyDescent="0.25">
      <c r="A50" s="86">
        <v>78303</v>
      </c>
      <c r="B50" s="129" t="s">
        <v>264</v>
      </c>
      <c r="C50" s="130" t="s">
        <v>3837</v>
      </c>
      <c r="D50" s="87" t="s">
        <v>46</v>
      </c>
      <c r="E50" s="86" t="s">
        <v>37</v>
      </c>
      <c r="F50" s="97"/>
    </row>
    <row r="51" spans="1:6" ht="39.6" x14ac:dyDescent="0.25">
      <c r="A51" s="86">
        <v>78291</v>
      </c>
      <c r="B51" s="129" t="s">
        <v>3838</v>
      </c>
      <c r="C51" s="130" t="s">
        <v>3839</v>
      </c>
      <c r="D51" s="87" t="s">
        <v>55</v>
      </c>
      <c r="E51" s="86" t="s">
        <v>37</v>
      </c>
    </row>
    <row r="52" spans="1:6" ht="39.6" x14ac:dyDescent="0.25">
      <c r="A52" s="86">
        <v>78290</v>
      </c>
      <c r="B52" s="129" t="s">
        <v>265</v>
      </c>
      <c r="C52" s="130" t="s">
        <v>266</v>
      </c>
      <c r="D52" s="87" t="s">
        <v>55</v>
      </c>
      <c r="E52" s="86" t="s">
        <v>37</v>
      </c>
    </row>
    <row r="53" spans="1:6" ht="39.6" x14ac:dyDescent="0.25">
      <c r="A53" s="86">
        <v>78120</v>
      </c>
      <c r="B53" s="129" t="s">
        <v>3840</v>
      </c>
      <c r="C53" s="130" t="s">
        <v>3841</v>
      </c>
      <c r="D53" s="87" t="s">
        <v>55</v>
      </c>
      <c r="E53" s="86" t="s">
        <v>37</v>
      </c>
    </row>
    <row r="54" spans="1:6" ht="39.6" x14ac:dyDescent="0.25">
      <c r="A54" s="86">
        <v>78119</v>
      </c>
      <c r="B54" s="129" t="s">
        <v>3879</v>
      </c>
      <c r="C54" s="130" t="s">
        <v>3880</v>
      </c>
      <c r="D54" s="87" t="s">
        <v>46</v>
      </c>
      <c r="E54" s="86" t="s">
        <v>37</v>
      </c>
    </row>
    <row r="55" spans="1:6" ht="52.8" x14ac:dyDescent="0.25">
      <c r="A55" s="86">
        <v>78118</v>
      </c>
      <c r="B55" s="129" t="s">
        <v>3822</v>
      </c>
      <c r="C55" s="130" t="s">
        <v>3881</v>
      </c>
      <c r="D55" s="87" t="s">
        <v>46</v>
      </c>
      <c r="E55" s="86" t="s">
        <v>37</v>
      </c>
    </row>
    <row r="56" spans="1:6" ht="52.8" x14ac:dyDescent="0.25">
      <c r="A56" s="86">
        <v>78116</v>
      </c>
      <c r="B56" s="129" t="s">
        <v>3821</v>
      </c>
      <c r="C56" s="130" t="s">
        <v>3820</v>
      </c>
      <c r="D56" s="87" t="s">
        <v>46</v>
      </c>
      <c r="E56" s="86" t="s">
        <v>37</v>
      </c>
    </row>
    <row r="57" spans="1:6" ht="39.6" x14ac:dyDescent="0.25">
      <c r="A57" s="86">
        <v>77416</v>
      </c>
      <c r="B57" s="129" t="s">
        <v>267</v>
      </c>
      <c r="C57" s="130" t="s">
        <v>268</v>
      </c>
      <c r="D57" s="87" t="s">
        <v>55</v>
      </c>
      <c r="E57" s="86" t="s">
        <v>37</v>
      </c>
    </row>
    <row r="58" spans="1:6" ht="26.4" x14ac:dyDescent="0.25">
      <c r="A58" s="86">
        <v>77415</v>
      </c>
      <c r="B58" s="129" t="s">
        <v>269</v>
      </c>
      <c r="C58" s="130" t="s">
        <v>270</v>
      </c>
      <c r="D58" s="87" t="s">
        <v>55</v>
      </c>
      <c r="E58" s="86" t="s">
        <v>37</v>
      </c>
    </row>
    <row r="59" spans="1:6" ht="26.4" x14ac:dyDescent="0.25">
      <c r="A59" s="86">
        <v>466551</v>
      </c>
      <c r="B59" s="129" t="s">
        <v>47</v>
      </c>
      <c r="C59" s="130" t="s">
        <v>48</v>
      </c>
      <c r="D59" s="87" t="s">
        <v>46</v>
      </c>
      <c r="E59" s="87" t="s">
        <v>3912</v>
      </c>
    </row>
    <row r="60" spans="1:6" ht="26.4" x14ac:dyDescent="0.25">
      <c r="A60" s="86">
        <v>344237</v>
      </c>
      <c r="B60" s="129" t="s">
        <v>69</v>
      </c>
      <c r="C60" s="130" t="s">
        <v>70</v>
      </c>
      <c r="D60" s="87" t="s">
        <v>55</v>
      </c>
      <c r="E60" s="87" t="s">
        <v>3912</v>
      </c>
    </row>
    <row r="61" spans="1:6" ht="26.4" x14ac:dyDescent="0.25">
      <c r="A61" s="86">
        <v>308691</v>
      </c>
      <c r="B61" s="129" t="s">
        <v>73</v>
      </c>
      <c r="C61" s="130" t="s">
        <v>74</v>
      </c>
      <c r="D61" s="87" t="s">
        <v>46</v>
      </c>
      <c r="E61" s="87" t="s">
        <v>3912</v>
      </c>
    </row>
    <row r="62" spans="1:6" ht="52.8" x14ac:dyDescent="0.25">
      <c r="A62" s="86">
        <v>256528</v>
      </c>
      <c r="B62" s="129" t="s">
        <v>75</v>
      </c>
      <c r="C62" s="130" t="s">
        <v>76</v>
      </c>
      <c r="D62" s="87" t="s">
        <v>55</v>
      </c>
      <c r="E62" s="87" t="s">
        <v>3912</v>
      </c>
    </row>
    <row r="63" spans="1:6" ht="26.4" x14ac:dyDescent="0.25">
      <c r="A63" s="86">
        <v>255028</v>
      </c>
      <c r="B63" s="129" t="s">
        <v>77</v>
      </c>
      <c r="C63" s="130" t="s">
        <v>78</v>
      </c>
      <c r="D63" s="87" t="s">
        <v>79</v>
      </c>
      <c r="E63" s="87" t="s">
        <v>3912</v>
      </c>
    </row>
    <row r="64" spans="1:6" ht="26.4" x14ac:dyDescent="0.25">
      <c r="A64" s="86">
        <v>192081</v>
      </c>
      <c r="B64" s="129" t="s">
        <v>108</v>
      </c>
      <c r="C64" s="130" t="s">
        <v>109</v>
      </c>
      <c r="D64" s="87" t="s">
        <v>55</v>
      </c>
      <c r="E64" s="87" t="s">
        <v>3912</v>
      </c>
    </row>
    <row r="65" spans="1:5" ht="39.6" x14ac:dyDescent="0.25">
      <c r="A65" s="86">
        <v>186914</v>
      </c>
      <c r="B65" s="129" t="s">
        <v>111</v>
      </c>
      <c r="C65" s="130" t="s">
        <v>112</v>
      </c>
      <c r="D65" s="87" t="s">
        <v>55</v>
      </c>
      <c r="E65" s="87" t="s">
        <v>3912</v>
      </c>
    </row>
    <row r="66" spans="1:5" ht="39.6" x14ac:dyDescent="0.25">
      <c r="A66" s="86">
        <v>186544</v>
      </c>
      <c r="B66" s="129" t="s">
        <v>113</v>
      </c>
      <c r="C66" s="130" t="s">
        <v>112</v>
      </c>
      <c r="D66" s="87" t="s">
        <v>55</v>
      </c>
      <c r="E66" s="87" t="s">
        <v>3912</v>
      </c>
    </row>
    <row r="67" spans="1:5" ht="39.6" x14ac:dyDescent="0.25">
      <c r="A67" s="86">
        <v>186543</v>
      </c>
      <c r="B67" s="129" t="s">
        <v>114</v>
      </c>
      <c r="C67" s="130" t="s">
        <v>112</v>
      </c>
      <c r="D67" s="87" t="s">
        <v>55</v>
      </c>
      <c r="E67" s="87" t="s">
        <v>3912</v>
      </c>
    </row>
    <row r="68" spans="1:5" ht="26.4" x14ac:dyDescent="0.25">
      <c r="A68" s="86">
        <v>185204</v>
      </c>
      <c r="B68" s="129" t="s">
        <v>115</v>
      </c>
      <c r="C68" s="130" t="s">
        <v>3957</v>
      </c>
      <c r="D68" s="87" t="s">
        <v>55</v>
      </c>
      <c r="E68" s="87" t="s">
        <v>3912</v>
      </c>
    </row>
    <row r="69" spans="1:5" ht="39.6" x14ac:dyDescent="0.25">
      <c r="A69" s="86">
        <v>182541</v>
      </c>
      <c r="B69" s="129" t="s">
        <v>116</v>
      </c>
      <c r="C69" s="132" t="s">
        <v>112</v>
      </c>
      <c r="D69" s="87" t="s">
        <v>55</v>
      </c>
      <c r="E69" s="87" t="s">
        <v>3912</v>
      </c>
    </row>
    <row r="70" spans="1:5" ht="26.4" x14ac:dyDescent="0.25">
      <c r="A70" s="86">
        <v>171704</v>
      </c>
      <c r="B70" s="129" t="s">
        <v>140</v>
      </c>
      <c r="C70" s="130" t="s">
        <v>141</v>
      </c>
      <c r="D70" s="87" t="s">
        <v>55</v>
      </c>
      <c r="E70" s="87" t="s">
        <v>3912</v>
      </c>
    </row>
    <row r="71" spans="1:5" ht="39.6" x14ac:dyDescent="0.25">
      <c r="A71" s="86">
        <v>171241</v>
      </c>
      <c r="B71" s="129" t="s">
        <v>142</v>
      </c>
      <c r="C71" s="130" t="s">
        <v>143</v>
      </c>
      <c r="D71" s="87" t="s">
        <v>55</v>
      </c>
      <c r="E71" s="87" t="s">
        <v>3912</v>
      </c>
    </row>
    <row r="72" spans="1:5" ht="26.4" x14ac:dyDescent="0.25">
      <c r="A72" s="86">
        <v>171234</v>
      </c>
      <c r="B72" s="129" t="s">
        <v>144</v>
      </c>
      <c r="C72" s="130" t="s">
        <v>143</v>
      </c>
      <c r="D72" s="87" t="s">
        <v>55</v>
      </c>
      <c r="E72" s="87" t="s">
        <v>3912</v>
      </c>
    </row>
    <row r="73" spans="1:5" ht="39.6" x14ac:dyDescent="0.25">
      <c r="A73" s="86">
        <v>171233</v>
      </c>
      <c r="B73" s="129" t="s">
        <v>142</v>
      </c>
      <c r="C73" s="130" t="s">
        <v>143</v>
      </c>
      <c r="D73" s="87" t="s">
        <v>55</v>
      </c>
      <c r="E73" s="87" t="s">
        <v>3912</v>
      </c>
    </row>
    <row r="74" spans="1:5" ht="26.4" x14ac:dyDescent="0.25">
      <c r="A74" s="86">
        <v>159209</v>
      </c>
      <c r="B74" s="129" t="s">
        <v>153</v>
      </c>
      <c r="C74" s="130" t="s">
        <v>154</v>
      </c>
      <c r="D74" s="87" t="s">
        <v>55</v>
      </c>
      <c r="E74" s="87" t="s">
        <v>3912</v>
      </c>
    </row>
    <row r="75" spans="1:5" ht="26.4" x14ac:dyDescent="0.25">
      <c r="A75" s="86">
        <v>136055</v>
      </c>
      <c r="B75" s="129" t="s">
        <v>162</v>
      </c>
      <c r="C75" s="130" t="s">
        <v>163</v>
      </c>
      <c r="D75" s="87" t="s">
        <v>46</v>
      </c>
      <c r="E75" s="87" t="s">
        <v>3912</v>
      </c>
    </row>
    <row r="76" spans="1:5" ht="26.4" x14ac:dyDescent="0.25">
      <c r="A76" s="86">
        <v>135140</v>
      </c>
      <c r="B76" s="129" t="s">
        <v>3928</v>
      </c>
      <c r="C76" s="130" t="s">
        <v>166</v>
      </c>
      <c r="D76" s="87" t="s">
        <v>46</v>
      </c>
      <c r="E76" s="87" t="s">
        <v>3912</v>
      </c>
    </row>
    <row r="77" spans="1:5" ht="26.4" x14ac:dyDescent="0.25">
      <c r="A77" s="86">
        <v>134181</v>
      </c>
      <c r="B77" s="129" t="s">
        <v>167</v>
      </c>
      <c r="C77" s="130" t="s">
        <v>168</v>
      </c>
      <c r="D77" s="87" t="s">
        <v>55</v>
      </c>
      <c r="E77" s="87" t="s">
        <v>3912</v>
      </c>
    </row>
    <row r="78" spans="1:5" ht="26.4" x14ac:dyDescent="0.25">
      <c r="A78" s="86">
        <v>134077</v>
      </c>
      <c r="B78" s="129" t="s">
        <v>3920</v>
      </c>
      <c r="C78" s="130" t="s">
        <v>171</v>
      </c>
      <c r="D78" s="87" t="s">
        <v>46</v>
      </c>
      <c r="E78" s="87" t="s">
        <v>3912</v>
      </c>
    </row>
    <row r="79" spans="1:5" ht="39.6" x14ac:dyDescent="0.25">
      <c r="A79" s="86">
        <v>130951</v>
      </c>
      <c r="B79" s="129" t="s">
        <v>185</v>
      </c>
      <c r="C79" s="130" t="s">
        <v>186</v>
      </c>
      <c r="D79" s="87" t="s">
        <v>55</v>
      </c>
      <c r="E79" s="87" t="s">
        <v>3912</v>
      </c>
    </row>
    <row r="80" spans="1:5" ht="26.4" x14ac:dyDescent="0.25">
      <c r="A80" s="86">
        <v>127060</v>
      </c>
      <c r="B80" s="129" t="s">
        <v>192</v>
      </c>
      <c r="C80" s="130" t="s">
        <v>193</v>
      </c>
      <c r="D80" s="87" t="s">
        <v>55</v>
      </c>
      <c r="E80" s="87" t="s">
        <v>3912</v>
      </c>
    </row>
    <row r="81" spans="1:5" ht="26.4" x14ac:dyDescent="0.25">
      <c r="A81" s="86">
        <v>122936</v>
      </c>
      <c r="B81" s="129" t="s">
        <v>198</v>
      </c>
      <c r="C81" s="130" t="s">
        <v>3921</v>
      </c>
      <c r="D81" s="87" t="s">
        <v>55</v>
      </c>
      <c r="E81" s="87" t="s">
        <v>3912</v>
      </c>
    </row>
    <row r="82" spans="1:5" ht="26.4" x14ac:dyDescent="0.25">
      <c r="A82" s="86">
        <v>110872</v>
      </c>
      <c r="B82" s="129" t="s">
        <v>214</v>
      </c>
      <c r="C82" s="130" t="s">
        <v>215</v>
      </c>
      <c r="D82" s="87" t="s">
        <v>55</v>
      </c>
      <c r="E82" s="87" t="s">
        <v>3912</v>
      </c>
    </row>
    <row r="83" spans="1:5" ht="26.4" x14ac:dyDescent="0.25">
      <c r="A83" s="86">
        <v>110133</v>
      </c>
      <c r="B83" s="129" t="s">
        <v>218</v>
      </c>
      <c r="C83" s="130" t="s">
        <v>219</v>
      </c>
      <c r="D83" s="87" t="s">
        <v>55</v>
      </c>
      <c r="E83" s="87" t="s">
        <v>3912</v>
      </c>
    </row>
    <row r="84" spans="1:5" ht="26.4" x14ac:dyDescent="0.25">
      <c r="A84" s="86">
        <v>109887</v>
      </c>
      <c r="B84" s="129" t="s">
        <v>225</v>
      </c>
      <c r="C84" s="130" t="s">
        <v>226</v>
      </c>
      <c r="D84" s="87" t="s">
        <v>55</v>
      </c>
      <c r="E84" s="87" t="s">
        <v>3912</v>
      </c>
    </row>
    <row r="85" spans="1:5" x14ac:dyDescent="0.25">
      <c r="A85" s="86">
        <v>109540</v>
      </c>
      <c r="B85" s="129" t="s">
        <v>227</v>
      </c>
      <c r="C85" s="130" t="s">
        <v>228</v>
      </c>
      <c r="D85" s="87" t="s">
        <v>55</v>
      </c>
      <c r="E85" s="87" t="s">
        <v>3912</v>
      </c>
    </row>
    <row r="86" spans="1:5" ht="39.6" x14ac:dyDescent="0.25">
      <c r="A86" s="86">
        <v>109508</v>
      </c>
      <c r="B86" s="129" t="s">
        <v>229</v>
      </c>
      <c r="C86" s="130" t="s">
        <v>230</v>
      </c>
      <c r="D86" s="87" t="s">
        <v>55</v>
      </c>
      <c r="E86" s="87" t="s">
        <v>3912</v>
      </c>
    </row>
    <row r="87" spans="1:5" ht="26.4" x14ac:dyDescent="0.25">
      <c r="A87" s="86">
        <v>95130</v>
      </c>
      <c r="B87" s="129" t="s">
        <v>249</v>
      </c>
      <c r="C87" s="130" t="s">
        <v>250</v>
      </c>
      <c r="D87" s="87" t="s">
        <v>55</v>
      </c>
      <c r="E87" s="87" t="s">
        <v>3912</v>
      </c>
    </row>
    <row r="88" spans="1:5" ht="26.4" x14ac:dyDescent="0.25">
      <c r="A88" s="86">
        <v>93930</v>
      </c>
      <c r="B88" s="129" t="s">
        <v>3858</v>
      </c>
      <c r="C88" s="130" t="s">
        <v>251</v>
      </c>
      <c r="D88" s="87" t="s">
        <v>79</v>
      </c>
      <c r="E88" s="87" t="s">
        <v>3912</v>
      </c>
    </row>
    <row r="89" spans="1:5" ht="26.4" x14ac:dyDescent="0.25">
      <c r="A89" s="86">
        <v>82096</v>
      </c>
      <c r="B89" s="129" t="s">
        <v>252</v>
      </c>
      <c r="C89" s="130" t="s">
        <v>253</v>
      </c>
      <c r="D89" s="87" t="s">
        <v>55</v>
      </c>
      <c r="E89" s="87" t="s">
        <v>3912</v>
      </c>
    </row>
    <row r="90" spans="1:5" ht="39.6" x14ac:dyDescent="0.25">
      <c r="A90" s="86">
        <v>81881</v>
      </c>
      <c r="B90" s="129" t="s">
        <v>256</v>
      </c>
      <c r="C90" s="130" t="s">
        <v>3922</v>
      </c>
      <c r="D90" s="87" t="s">
        <v>55</v>
      </c>
      <c r="E90" s="87" t="s">
        <v>3912</v>
      </c>
    </row>
    <row r="91" spans="1:5" ht="39.6" x14ac:dyDescent="0.25">
      <c r="A91" s="86">
        <v>80900</v>
      </c>
      <c r="B91" s="129" t="s">
        <v>3855</v>
      </c>
      <c r="C91" s="130" t="s">
        <v>3856</v>
      </c>
      <c r="D91" s="87" t="s">
        <v>55</v>
      </c>
      <c r="E91" s="87" t="s">
        <v>3912</v>
      </c>
    </row>
    <row r="92" spans="1:5" ht="26.4" x14ac:dyDescent="0.25">
      <c r="A92" s="86">
        <v>80899</v>
      </c>
      <c r="B92" s="129" t="s">
        <v>3859</v>
      </c>
      <c r="C92" s="130" t="s">
        <v>3847</v>
      </c>
      <c r="D92" s="87" t="s">
        <v>55</v>
      </c>
      <c r="E92" s="87" t="s">
        <v>3912</v>
      </c>
    </row>
    <row r="93" spans="1:5" ht="26.4" x14ac:dyDescent="0.25">
      <c r="A93" s="86">
        <v>80897</v>
      </c>
      <c r="B93" s="129" t="s">
        <v>3861</v>
      </c>
      <c r="C93" s="130" t="s">
        <v>3860</v>
      </c>
      <c r="D93" s="87" t="s">
        <v>55</v>
      </c>
      <c r="E93" s="87" t="s">
        <v>3912</v>
      </c>
    </row>
    <row r="94" spans="1:5" ht="26.4" x14ac:dyDescent="0.25">
      <c r="A94" s="86">
        <v>80896</v>
      </c>
      <c r="B94" s="129" t="s">
        <v>3862</v>
      </c>
      <c r="C94" s="130" t="s">
        <v>3923</v>
      </c>
      <c r="D94" s="87" t="s">
        <v>46</v>
      </c>
      <c r="E94" s="87" t="s">
        <v>3912</v>
      </c>
    </row>
    <row r="95" spans="1:5" ht="39.6" x14ac:dyDescent="0.25">
      <c r="A95" s="86">
        <v>80886</v>
      </c>
      <c r="B95" s="129" t="s">
        <v>3864</v>
      </c>
      <c r="C95" s="130" t="s">
        <v>3863</v>
      </c>
      <c r="D95" s="87" t="s">
        <v>46</v>
      </c>
      <c r="E95" s="87" t="s">
        <v>3912</v>
      </c>
    </row>
    <row r="96" spans="1:5" ht="26.4" x14ac:dyDescent="0.25">
      <c r="A96" s="86">
        <v>122787</v>
      </c>
      <c r="B96" s="129" t="s">
        <v>199</v>
      </c>
      <c r="C96" s="130" t="s">
        <v>3960</v>
      </c>
      <c r="D96" s="87" t="s">
        <v>55</v>
      </c>
      <c r="E96" s="86" t="s">
        <v>3894</v>
      </c>
    </row>
    <row r="97" spans="1:6" ht="39.6" x14ac:dyDescent="0.25">
      <c r="A97" s="86">
        <v>438358</v>
      </c>
      <c r="B97" s="129" t="s">
        <v>51</v>
      </c>
      <c r="C97" s="130" t="s">
        <v>52</v>
      </c>
      <c r="D97" s="87" t="s">
        <v>46</v>
      </c>
      <c r="E97" s="86" t="s">
        <v>3894</v>
      </c>
    </row>
    <row r="98" spans="1:6" ht="26.4" x14ac:dyDescent="0.25">
      <c r="A98" s="86">
        <v>391563</v>
      </c>
      <c r="B98" s="129" t="s">
        <v>56</v>
      </c>
      <c r="C98" s="130" t="s">
        <v>57</v>
      </c>
      <c r="D98" s="87" t="s">
        <v>46</v>
      </c>
      <c r="E98" s="86" t="s">
        <v>3894</v>
      </c>
    </row>
    <row r="99" spans="1:6" ht="26.4" x14ac:dyDescent="0.25">
      <c r="A99" s="86">
        <v>233375</v>
      </c>
      <c r="B99" s="129" t="s">
        <v>84</v>
      </c>
      <c r="C99" s="130" t="s">
        <v>85</v>
      </c>
      <c r="D99" s="87" t="s">
        <v>55</v>
      </c>
      <c r="E99" s="86" t="s">
        <v>3894</v>
      </c>
    </row>
    <row r="100" spans="1:6" ht="39.6" x14ac:dyDescent="0.25">
      <c r="A100" s="86">
        <v>226447</v>
      </c>
      <c r="B100" s="129" t="s">
        <v>90</v>
      </c>
      <c r="C100" s="130" t="s">
        <v>91</v>
      </c>
      <c r="D100" s="87" t="s">
        <v>55</v>
      </c>
      <c r="E100" s="86" t="s">
        <v>3894</v>
      </c>
    </row>
    <row r="101" spans="1:6" ht="26.4" x14ac:dyDescent="0.25">
      <c r="A101" s="86">
        <v>221913</v>
      </c>
      <c r="B101" s="129" t="s">
        <v>92</v>
      </c>
      <c r="C101" s="130" t="s">
        <v>93</v>
      </c>
      <c r="D101" s="87" t="s">
        <v>55</v>
      </c>
      <c r="E101" s="86" t="s">
        <v>3894</v>
      </c>
    </row>
    <row r="102" spans="1:6" x14ac:dyDescent="0.25">
      <c r="A102" s="86">
        <v>199541</v>
      </c>
      <c r="B102" s="129" t="s">
        <v>103</v>
      </c>
      <c r="C102" s="130" t="s">
        <v>104</v>
      </c>
      <c r="D102" s="87" t="s">
        <v>55</v>
      </c>
      <c r="E102" s="86" t="s">
        <v>3894</v>
      </c>
    </row>
    <row r="103" spans="1:6" ht="39.6" x14ac:dyDescent="0.25">
      <c r="A103" s="86">
        <v>196817</v>
      </c>
      <c r="B103" s="129" t="s">
        <v>3915</v>
      </c>
      <c r="C103" s="130" t="s">
        <v>105</v>
      </c>
      <c r="D103" s="87" t="s">
        <v>79</v>
      </c>
      <c r="E103" s="86" t="s">
        <v>3894</v>
      </c>
    </row>
    <row r="104" spans="1:6" ht="39.6" x14ac:dyDescent="0.25">
      <c r="A104" s="86">
        <v>186920</v>
      </c>
      <c r="B104" s="129" t="s">
        <v>110</v>
      </c>
      <c r="C104" s="130" t="s">
        <v>3849</v>
      </c>
      <c r="D104" s="87" t="s">
        <v>46</v>
      </c>
      <c r="E104" s="86" t="s">
        <v>3894</v>
      </c>
      <c r="F104" s="97"/>
    </row>
    <row r="105" spans="1:6" ht="26.4" x14ac:dyDescent="0.25">
      <c r="A105" s="86">
        <v>182535</v>
      </c>
      <c r="B105" s="129" t="s">
        <v>117</v>
      </c>
      <c r="C105" s="130" t="s">
        <v>118</v>
      </c>
      <c r="D105" s="87" t="s">
        <v>55</v>
      </c>
      <c r="E105" s="86" t="s">
        <v>3894</v>
      </c>
    </row>
    <row r="106" spans="1:6" ht="26.4" x14ac:dyDescent="0.25">
      <c r="A106" s="86">
        <v>180116</v>
      </c>
      <c r="B106" s="129" t="s">
        <v>121</v>
      </c>
      <c r="C106" s="130" t="s">
        <v>122</v>
      </c>
      <c r="D106" s="87" t="s">
        <v>123</v>
      </c>
      <c r="E106" s="86" t="s">
        <v>3894</v>
      </c>
    </row>
    <row r="107" spans="1:6" ht="39.6" x14ac:dyDescent="0.25">
      <c r="A107" s="86">
        <v>178432</v>
      </c>
      <c r="B107" s="129" t="s">
        <v>128</v>
      </c>
      <c r="C107" s="130" t="s">
        <v>129</v>
      </c>
      <c r="D107" s="87" t="s">
        <v>55</v>
      </c>
      <c r="E107" s="86" t="s">
        <v>3894</v>
      </c>
    </row>
    <row r="108" spans="1:6" ht="52.8" x14ac:dyDescent="0.25">
      <c r="A108" s="86">
        <v>175733</v>
      </c>
      <c r="B108" s="129" t="s">
        <v>130</v>
      </c>
      <c r="C108" s="130" t="s">
        <v>3846</v>
      </c>
      <c r="D108" s="87" t="s">
        <v>46</v>
      </c>
      <c r="E108" s="86" t="s">
        <v>3894</v>
      </c>
      <c r="F108" s="97"/>
    </row>
    <row r="109" spans="1:6" x14ac:dyDescent="0.25">
      <c r="A109" s="86">
        <v>172001</v>
      </c>
      <c r="B109" s="129" t="s">
        <v>3851</v>
      </c>
      <c r="C109" s="130" t="s">
        <v>3852</v>
      </c>
      <c r="D109" s="87" t="s">
        <v>55</v>
      </c>
      <c r="E109" s="86" t="s">
        <v>3894</v>
      </c>
    </row>
    <row r="110" spans="1:6" ht="39.6" x14ac:dyDescent="0.25">
      <c r="A110" s="86">
        <v>171998</v>
      </c>
      <c r="B110" s="129" t="s">
        <v>3853</v>
      </c>
      <c r="C110" s="130" t="s">
        <v>3956</v>
      </c>
      <c r="D110" s="87" t="s">
        <v>55</v>
      </c>
      <c r="E110" s="86" t="s">
        <v>3894</v>
      </c>
    </row>
    <row r="111" spans="1:6" ht="52.8" x14ac:dyDescent="0.25">
      <c r="A111" s="86">
        <v>171994</v>
      </c>
      <c r="B111" s="129" t="s">
        <v>136</v>
      </c>
      <c r="C111" s="130" t="s">
        <v>137</v>
      </c>
      <c r="D111" s="87" t="s">
        <v>46</v>
      </c>
      <c r="E111" s="86" t="s">
        <v>3894</v>
      </c>
    </row>
    <row r="112" spans="1:6" ht="26.4" x14ac:dyDescent="0.25">
      <c r="A112" s="86">
        <v>170320</v>
      </c>
      <c r="B112" s="129" t="s">
        <v>145</v>
      </c>
      <c r="C112" s="130" t="s">
        <v>3951</v>
      </c>
      <c r="D112" s="87" t="s">
        <v>123</v>
      </c>
      <c r="E112" s="86" t="s">
        <v>3894</v>
      </c>
    </row>
    <row r="113" spans="1:6" ht="26.4" x14ac:dyDescent="0.25">
      <c r="A113" s="86">
        <v>169680</v>
      </c>
      <c r="B113" s="129" t="s">
        <v>146</v>
      </c>
      <c r="C113" s="130" t="s">
        <v>147</v>
      </c>
      <c r="D113" s="87" t="s">
        <v>55</v>
      </c>
      <c r="E113" s="86" t="s">
        <v>3894</v>
      </c>
      <c r="F113" s="97"/>
    </row>
    <row r="114" spans="1:6" ht="26.4" x14ac:dyDescent="0.25">
      <c r="A114" s="86">
        <v>168367</v>
      </c>
      <c r="B114" s="129" t="s">
        <v>148</v>
      </c>
      <c r="C114" s="130" t="s">
        <v>149</v>
      </c>
      <c r="D114" s="87" t="s">
        <v>46</v>
      </c>
      <c r="E114" s="86" t="s">
        <v>3894</v>
      </c>
    </row>
    <row r="115" spans="1:6" ht="39.6" x14ac:dyDescent="0.25">
      <c r="A115" s="86">
        <v>159199</v>
      </c>
      <c r="B115" s="129" t="s">
        <v>155</v>
      </c>
      <c r="C115" s="130" t="s">
        <v>3916</v>
      </c>
      <c r="D115" s="87" t="s">
        <v>55</v>
      </c>
      <c r="E115" s="86" t="s">
        <v>3894</v>
      </c>
      <c r="F115" s="97"/>
    </row>
    <row r="116" spans="1:6" ht="26.4" x14ac:dyDescent="0.25">
      <c r="A116" s="86">
        <v>135054</v>
      </c>
      <c r="B116" s="129" t="s">
        <v>3952</v>
      </c>
      <c r="C116" s="130" t="s">
        <v>122</v>
      </c>
      <c r="D116" s="87" t="s">
        <v>55</v>
      </c>
      <c r="E116" s="86" t="s">
        <v>3894</v>
      </c>
    </row>
    <row r="117" spans="1:6" ht="26.4" x14ac:dyDescent="0.25">
      <c r="A117" s="86">
        <v>134752</v>
      </c>
      <c r="B117" s="129" t="s">
        <v>3953</v>
      </c>
      <c r="C117" s="130" t="s">
        <v>122</v>
      </c>
      <c r="D117" s="87" t="s">
        <v>55</v>
      </c>
      <c r="E117" s="86" t="s">
        <v>3894</v>
      </c>
    </row>
    <row r="118" spans="1:6" ht="26.4" x14ac:dyDescent="0.25">
      <c r="A118" s="86">
        <v>133790</v>
      </c>
      <c r="B118" s="129" t="s">
        <v>172</v>
      </c>
      <c r="C118" s="130" t="s">
        <v>173</v>
      </c>
      <c r="D118" s="87" t="s">
        <v>55</v>
      </c>
      <c r="E118" s="86" t="s">
        <v>3894</v>
      </c>
    </row>
    <row r="119" spans="1:6" ht="26.4" x14ac:dyDescent="0.25">
      <c r="A119" s="86">
        <v>133787</v>
      </c>
      <c r="B119" s="129" t="s">
        <v>174</v>
      </c>
      <c r="C119" s="130" t="s">
        <v>175</v>
      </c>
      <c r="D119" s="87" t="s">
        <v>55</v>
      </c>
      <c r="E119" s="86" t="s">
        <v>3894</v>
      </c>
      <c r="F119" s="97"/>
    </row>
    <row r="120" spans="1:6" ht="39.6" x14ac:dyDescent="0.25">
      <c r="A120" s="86">
        <v>133782</v>
      </c>
      <c r="B120" s="129" t="s">
        <v>176</v>
      </c>
      <c r="C120" s="130" t="s">
        <v>177</v>
      </c>
      <c r="D120" s="87" t="s">
        <v>55</v>
      </c>
      <c r="E120" s="86" t="s">
        <v>3894</v>
      </c>
    </row>
    <row r="121" spans="1:6" ht="26.4" x14ac:dyDescent="0.25">
      <c r="A121" s="86">
        <v>132004</v>
      </c>
      <c r="B121" s="129" t="s">
        <v>183</v>
      </c>
      <c r="C121" s="130" t="s">
        <v>122</v>
      </c>
      <c r="D121" s="87" t="s">
        <v>55</v>
      </c>
      <c r="E121" s="86" t="s">
        <v>3894</v>
      </c>
    </row>
    <row r="122" spans="1:6" ht="26.4" x14ac:dyDescent="0.25">
      <c r="A122" s="86">
        <v>124042</v>
      </c>
      <c r="B122" s="129" t="s">
        <v>196</v>
      </c>
      <c r="C122" s="130" t="s">
        <v>197</v>
      </c>
      <c r="D122" s="87" t="s">
        <v>55</v>
      </c>
      <c r="E122" s="86" t="s">
        <v>3894</v>
      </c>
    </row>
    <row r="123" spans="1:6" ht="26.4" x14ac:dyDescent="0.25">
      <c r="A123" s="86">
        <v>117887</v>
      </c>
      <c r="B123" s="129" t="s">
        <v>206</v>
      </c>
      <c r="C123" s="130" t="s">
        <v>207</v>
      </c>
      <c r="D123" s="87" t="s">
        <v>55</v>
      </c>
      <c r="E123" s="86" t="s">
        <v>3894</v>
      </c>
      <c r="F123" s="97"/>
    </row>
    <row r="124" spans="1:6" ht="39.6" x14ac:dyDescent="0.25">
      <c r="A124" s="86">
        <v>115662</v>
      </c>
      <c r="B124" s="129" t="s">
        <v>211</v>
      </c>
      <c r="C124" s="130" t="s">
        <v>3893</v>
      </c>
      <c r="D124" s="87" t="s">
        <v>55</v>
      </c>
      <c r="E124" s="86" t="s">
        <v>3894</v>
      </c>
      <c r="F124" s="97"/>
    </row>
    <row r="125" spans="1:6" ht="26.4" x14ac:dyDescent="0.25">
      <c r="A125" s="86">
        <v>109894</v>
      </c>
      <c r="B125" s="129" t="s">
        <v>220</v>
      </c>
      <c r="C125" s="130" t="s">
        <v>3954</v>
      </c>
      <c r="D125" s="87" t="s">
        <v>46</v>
      </c>
      <c r="E125" s="86" t="s">
        <v>3894</v>
      </c>
    </row>
    <row r="126" spans="1:6" ht="26.4" x14ac:dyDescent="0.25">
      <c r="A126" s="86">
        <v>109893</v>
      </c>
      <c r="B126" s="129" t="s">
        <v>221</v>
      </c>
      <c r="C126" s="130" t="s">
        <v>222</v>
      </c>
      <c r="D126" s="87" t="s">
        <v>46</v>
      </c>
      <c r="E126" s="86" t="s">
        <v>3894</v>
      </c>
    </row>
    <row r="127" spans="1:6" ht="26.4" x14ac:dyDescent="0.25">
      <c r="A127" s="86">
        <v>108273</v>
      </c>
      <c r="B127" s="129" t="s">
        <v>236</v>
      </c>
      <c r="C127" s="130" t="s">
        <v>237</v>
      </c>
      <c r="D127" s="87" t="s">
        <v>55</v>
      </c>
      <c r="E127" s="86" t="s">
        <v>3894</v>
      </c>
    </row>
    <row r="128" spans="1:6" ht="39.6" x14ac:dyDescent="0.25">
      <c r="A128" s="86">
        <v>80868</v>
      </c>
      <c r="B128" s="129" t="s">
        <v>3917</v>
      </c>
      <c r="C128" s="130" t="s">
        <v>3827</v>
      </c>
      <c r="D128" s="87" t="s">
        <v>55</v>
      </c>
      <c r="E128" s="86" t="s">
        <v>3894</v>
      </c>
      <c r="F128" s="97"/>
    </row>
    <row r="129" spans="1:6" ht="26.4" x14ac:dyDescent="0.25">
      <c r="A129" s="86">
        <v>76973</v>
      </c>
      <c r="B129" s="129" t="s">
        <v>271</v>
      </c>
      <c r="C129" s="130" t="s">
        <v>272</v>
      </c>
      <c r="D129" s="87" t="s">
        <v>55</v>
      </c>
      <c r="E129" s="86" t="s">
        <v>3894</v>
      </c>
      <c r="F129" s="97"/>
    </row>
    <row r="130" spans="1:6" ht="52.8" x14ac:dyDescent="0.25">
      <c r="A130" s="86">
        <v>76180</v>
      </c>
      <c r="B130" s="129" t="s">
        <v>273</v>
      </c>
      <c r="C130" s="130" t="s">
        <v>274</v>
      </c>
      <c r="D130" s="87" t="s">
        <v>79</v>
      </c>
      <c r="E130" s="86" t="s">
        <v>3894</v>
      </c>
    </row>
    <row r="131" spans="1:6" ht="39.6" x14ac:dyDescent="0.25">
      <c r="A131" s="86">
        <v>71602</v>
      </c>
      <c r="B131" s="129" t="s">
        <v>3842</v>
      </c>
      <c r="C131" s="130" t="s">
        <v>275</v>
      </c>
      <c r="D131" s="87" t="s">
        <v>55</v>
      </c>
      <c r="E131" s="86" t="s">
        <v>3894</v>
      </c>
    </row>
    <row r="132" spans="1:6" ht="26.4" x14ac:dyDescent="0.25">
      <c r="A132" s="86">
        <v>71599</v>
      </c>
      <c r="B132" s="129" t="s">
        <v>3843</v>
      </c>
      <c r="C132" s="130" t="s">
        <v>276</v>
      </c>
      <c r="D132" s="87" t="s">
        <v>46</v>
      </c>
      <c r="E132" s="86" t="s">
        <v>3894</v>
      </c>
    </row>
    <row r="133" spans="1:6" ht="26.4" x14ac:dyDescent="0.25">
      <c r="A133" s="86">
        <v>71598</v>
      </c>
      <c r="B133" s="129" t="s">
        <v>3844</v>
      </c>
      <c r="C133" s="130" t="s">
        <v>3845</v>
      </c>
      <c r="D133" s="87" t="s">
        <v>46</v>
      </c>
      <c r="E133" s="86" t="s">
        <v>3894</v>
      </c>
    </row>
    <row r="134" spans="1:6" ht="26.4" x14ac:dyDescent="0.25">
      <c r="A134" s="86">
        <v>219343</v>
      </c>
      <c r="B134" s="129" t="s">
        <v>3958</v>
      </c>
      <c r="C134" s="130" t="s">
        <v>3963</v>
      </c>
      <c r="D134" s="87" t="s">
        <v>46</v>
      </c>
      <c r="E134" s="86" t="s">
        <v>38</v>
      </c>
    </row>
    <row r="135" spans="1:6" ht="39.6" x14ac:dyDescent="0.25">
      <c r="A135" s="86">
        <v>172714</v>
      </c>
      <c r="B135" s="129" t="s">
        <v>131</v>
      </c>
      <c r="C135" s="130" t="s">
        <v>3959</v>
      </c>
      <c r="D135" s="87" t="s">
        <v>46</v>
      </c>
      <c r="E135" s="86" t="s">
        <v>38</v>
      </c>
    </row>
    <row r="136" spans="1:6" ht="66" x14ac:dyDescent="0.25">
      <c r="A136" s="86">
        <v>80875</v>
      </c>
      <c r="B136" s="129" t="s">
        <v>3866</v>
      </c>
      <c r="C136" s="130" t="s">
        <v>3961</v>
      </c>
      <c r="D136" s="87" t="s">
        <v>46</v>
      </c>
      <c r="E136" s="86" t="s">
        <v>38</v>
      </c>
      <c r="F136" s="97"/>
    </row>
    <row r="137" spans="1:6" ht="26.4" x14ac:dyDescent="0.25">
      <c r="A137" s="86">
        <v>133721</v>
      </c>
      <c r="B137" s="129" t="s">
        <v>182</v>
      </c>
      <c r="C137" s="130" t="s">
        <v>3962</v>
      </c>
      <c r="D137" s="87" t="s">
        <v>55</v>
      </c>
      <c r="E137" s="87" t="s">
        <v>38</v>
      </c>
    </row>
    <row r="138" spans="1:6" ht="26.4" x14ac:dyDescent="0.25">
      <c r="A138" s="86">
        <v>466553</v>
      </c>
      <c r="B138" s="129" t="s">
        <v>44</v>
      </c>
      <c r="C138" s="130" t="s">
        <v>45</v>
      </c>
      <c r="D138" s="87" t="s">
        <v>46</v>
      </c>
      <c r="E138" s="86" t="s">
        <v>38</v>
      </c>
    </row>
    <row r="139" spans="1:6" ht="39.6" x14ac:dyDescent="0.25">
      <c r="A139" s="86">
        <v>438483</v>
      </c>
      <c r="B139" s="129" t="s">
        <v>49</v>
      </c>
      <c r="C139" s="130" t="s">
        <v>50</v>
      </c>
      <c r="D139" s="87" t="s">
        <v>46</v>
      </c>
      <c r="E139" s="86" t="s">
        <v>38</v>
      </c>
    </row>
    <row r="140" spans="1:6" ht="26.4" x14ac:dyDescent="0.25">
      <c r="A140" s="86">
        <v>388144</v>
      </c>
      <c r="B140" s="129" t="s">
        <v>60</v>
      </c>
      <c r="C140" s="130" t="s">
        <v>61</v>
      </c>
      <c r="D140" s="86" t="s">
        <v>46</v>
      </c>
      <c r="E140" s="86" t="s">
        <v>38</v>
      </c>
    </row>
    <row r="141" spans="1:6" ht="26.4" x14ac:dyDescent="0.25">
      <c r="A141" s="86">
        <v>361128</v>
      </c>
      <c r="B141" s="129" t="s">
        <v>64</v>
      </c>
      <c r="C141" s="130" t="s">
        <v>65</v>
      </c>
      <c r="D141" s="87" t="s">
        <v>46</v>
      </c>
      <c r="E141" s="86" t="s">
        <v>38</v>
      </c>
    </row>
    <row r="142" spans="1:6" ht="26.4" x14ac:dyDescent="0.25">
      <c r="A142" s="86">
        <v>359406</v>
      </c>
      <c r="B142" s="129" t="s">
        <v>66</v>
      </c>
      <c r="C142" s="130" t="s">
        <v>67</v>
      </c>
      <c r="D142" s="87" t="s">
        <v>46</v>
      </c>
      <c r="E142" s="86" t="s">
        <v>38</v>
      </c>
    </row>
    <row r="143" spans="1:6" ht="26.4" x14ac:dyDescent="0.25">
      <c r="A143" s="86">
        <v>252126</v>
      </c>
      <c r="B143" s="129" t="s">
        <v>82</v>
      </c>
      <c r="C143" s="130" t="s">
        <v>83</v>
      </c>
      <c r="D143" s="87" t="s">
        <v>46</v>
      </c>
      <c r="E143" s="86" t="s">
        <v>38</v>
      </c>
    </row>
    <row r="144" spans="1:6" ht="26.4" x14ac:dyDescent="0.25">
      <c r="A144" s="86">
        <v>232480</v>
      </c>
      <c r="B144" s="129" t="s">
        <v>88</v>
      </c>
      <c r="C144" s="130" t="s">
        <v>89</v>
      </c>
      <c r="D144" s="87" t="s">
        <v>46</v>
      </c>
      <c r="E144" s="86" t="s">
        <v>38</v>
      </c>
    </row>
    <row r="145" spans="1:5" ht="39.6" x14ac:dyDescent="0.25">
      <c r="A145" s="86">
        <v>212689</v>
      </c>
      <c r="B145" s="129" t="s">
        <v>94</v>
      </c>
      <c r="C145" s="130" t="s">
        <v>95</v>
      </c>
      <c r="D145" s="87" t="s">
        <v>46</v>
      </c>
      <c r="E145" s="86" t="s">
        <v>38</v>
      </c>
    </row>
    <row r="146" spans="1:5" ht="26.4" x14ac:dyDescent="0.25">
      <c r="A146" s="86">
        <v>206738</v>
      </c>
      <c r="B146" s="129" t="s">
        <v>97</v>
      </c>
      <c r="C146" s="130" t="s">
        <v>98</v>
      </c>
      <c r="D146" s="87" t="s">
        <v>46</v>
      </c>
      <c r="E146" s="86" t="s">
        <v>38</v>
      </c>
    </row>
    <row r="147" spans="1:5" ht="26.4" x14ac:dyDescent="0.25">
      <c r="A147" s="86">
        <v>206688</v>
      </c>
      <c r="B147" s="129" t="s">
        <v>99</v>
      </c>
      <c r="C147" s="130" t="s">
        <v>100</v>
      </c>
      <c r="D147" s="87" t="s">
        <v>46</v>
      </c>
      <c r="E147" s="86" t="s">
        <v>38</v>
      </c>
    </row>
    <row r="148" spans="1:5" ht="26.4" x14ac:dyDescent="0.25">
      <c r="A148" s="86">
        <v>196319</v>
      </c>
      <c r="B148" s="129" t="s">
        <v>106</v>
      </c>
      <c r="C148" s="130" t="s">
        <v>107</v>
      </c>
      <c r="D148" s="87" t="s">
        <v>46</v>
      </c>
      <c r="E148" s="86" t="s">
        <v>38</v>
      </c>
    </row>
    <row r="149" spans="1:5" ht="52.8" x14ac:dyDescent="0.25">
      <c r="A149" s="86">
        <v>182055</v>
      </c>
      <c r="B149" s="129" t="s">
        <v>3924</v>
      </c>
      <c r="C149" s="130" t="s">
        <v>3850</v>
      </c>
      <c r="D149" s="87" t="s">
        <v>55</v>
      </c>
      <c r="E149" s="86" t="s">
        <v>38</v>
      </c>
    </row>
    <row r="150" spans="1:5" x14ac:dyDescent="0.25">
      <c r="A150" s="86">
        <v>178996</v>
      </c>
      <c r="B150" s="129" t="s">
        <v>126</v>
      </c>
      <c r="C150" s="130" t="s">
        <v>127</v>
      </c>
      <c r="D150" s="87" t="s">
        <v>46</v>
      </c>
      <c r="E150" s="86" t="s">
        <v>38</v>
      </c>
    </row>
    <row r="151" spans="1:5" ht="26.4" x14ac:dyDescent="0.25">
      <c r="A151" s="86">
        <v>172711</v>
      </c>
      <c r="B151" s="129" t="s">
        <v>132</v>
      </c>
      <c r="C151" s="130" t="s">
        <v>133</v>
      </c>
      <c r="D151" s="87" t="s">
        <v>46</v>
      </c>
      <c r="E151" s="86" t="s">
        <v>38</v>
      </c>
    </row>
    <row r="152" spans="1:5" x14ac:dyDescent="0.25">
      <c r="A152" s="86">
        <v>168364</v>
      </c>
      <c r="B152" s="129" t="s">
        <v>150</v>
      </c>
      <c r="C152" s="130" t="s">
        <v>151</v>
      </c>
      <c r="D152" s="87" t="s">
        <v>46</v>
      </c>
      <c r="E152" s="86" t="s">
        <v>38</v>
      </c>
    </row>
    <row r="153" spans="1:5" ht="26.4" x14ac:dyDescent="0.25">
      <c r="A153" s="86">
        <v>168361</v>
      </c>
      <c r="B153" s="129" t="s">
        <v>152</v>
      </c>
      <c r="C153" s="130" t="s">
        <v>3925</v>
      </c>
      <c r="D153" s="87" t="s">
        <v>46</v>
      </c>
      <c r="E153" s="86" t="s">
        <v>38</v>
      </c>
    </row>
    <row r="154" spans="1:5" ht="39.6" x14ac:dyDescent="0.25">
      <c r="A154" s="86">
        <v>157707</v>
      </c>
      <c r="B154" s="129" t="s">
        <v>160</v>
      </c>
      <c r="C154" s="130" t="s">
        <v>161</v>
      </c>
      <c r="D154" s="87" t="s">
        <v>46</v>
      </c>
      <c r="E154" s="86" t="s">
        <v>38</v>
      </c>
    </row>
    <row r="155" spans="1:5" ht="39.6" x14ac:dyDescent="0.25">
      <c r="A155" s="86">
        <v>131783</v>
      </c>
      <c r="B155" s="129" t="s">
        <v>3926</v>
      </c>
      <c r="C155" s="130" t="s">
        <v>184</v>
      </c>
      <c r="D155" s="87" t="s">
        <v>46</v>
      </c>
      <c r="E155" s="86" t="s">
        <v>38</v>
      </c>
    </row>
    <row r="156" spans="1:5" ht="26.4" x14ac:dyDescent="0.25">
      <c r="A156" s="86">
        <v>122407</v>
      </c>
      <c r="B156" s="129" t="s">
        <v>204</v>
      </c>
      <c r="C156" s="130" t="s">
        <v>205</v>
      </c>
      <c r="D156" s="87" t="s">
        <v>55</v>
      </c>
      <c r="E156" s="86" t="s">
        <v>38</v>
      </c>
    </row>
    <row r="157" spans="1:5" ht="26.4" x14ac:dyDescent="0.25">
      <c r="A157" s="86">
        <v>110157</v>
      </c>
      <c r="B157" s="129" t="s">
        <v>216</v>
      </c>
      <c r="C157" s="130" t="s">
        <v>217</v>
      </c>
      <c r="D157" s="87" t="s">
        <v>46</v>
      </c>
      <c r="E157" s="86" t="s">
        <v>38</v>
      </c>
    </row>
    <row r="158" spans="1:5" ht="26.4" x14ac:dyDescent="0.25">
      <c r="A158" s="86">
        <v>109891</v>
      </c>
      <c r="B158" s="129" t="s">
        <v>223</v>
      </c>
      <c r="C158" s="130" t="s">
        <v>224</v>
      </c>
      <c r="D158" s="87" t="s">
        <v>46</v>
      </c>
      <c r="E158" s="86" t="s">
        <v>38</v>
      </c>
    </row>
    <row r="159" spans="1:5" ht="39.6" x14ac:dyDescent="0.25">
      <c r="A159" s="86">
        <v>108849</v>
      </c>
      <c r="B159" s="129" t="s">
        <v>233</v>
      </c>
      <c r="C159" s="130" t="s">
        <v>234</v>
      </c>
      <c r="D159" s="87" t="s">
        <v>46</v>
      </c>
      <c r="E159" s="86" t="s">
        <v>38</v>
      </c>
    </row>
    <row r="160" spans="1:5" ht="26.4" x14ac:dyDescent="0.25">
      <c r="A160" s="86">
        <v>97608</v>
      </c>
      <c r="B160" s="129" t="s">
        <v>246</v>
      </c>
      <c r="C160" s="130" t="s">
        <v>3857</v>
      </c>
      <c r="D160" s="87" t="s">
        <v>55</v>
      </c>
      <c r="E160" s="86" t="s">
        <v>38</v>
      </c>
    </row>
    <row r="161" spans="1:6" ht="39.6" x14ac:dyDescent="0.25">
      <c r="A161" s="86">
        <v>82016</v>
      </c>
      <c r="B161" s="129" t="s">
        <v>254</v>
      </c>
      <c r="C161" s="130" t="s">
        <v>255</v>
      </c>
      <c r="D161" s="87" t="s">
        <v>46</v>
      </c>
      <c r="E161" s="86" t="s">
        <v>38</v>
      </c>
    </row>
    <row r="162" spans="1:6" ht="39.6" x14ac:dyDescent="0.25">
      <c r="A162" s="86">
        <v>80904</v>
      </c>
      <c r="B162" s="129" t="s">
        <v>257</v>
      </c>
      <c r="C162" s="130" t="s">
        <v>258</v>
      </c>
      <c r="D162" s="87" t="s">
        <v>46</v>
      </c>
      <c r="E162" s="86" t="s">
        <v>38</v>
      </c>
      <c r="F162" s="97"/>
    </row>
    <row r="163" spans="1:6" ht="39.6" x14ac:dyDescent="0.25">
      <c r="A163" s="86">
        <v>80902</v>
      </c>
      <c r="B163" s="133" t="s">
        <v>3927</v>
      </c>
      <c r="C163" s="134" t="s">
        <v>3854</v>
      </c>
      <c r="D163" s="47" t="s">
        <v>55</v>
      </c>
      <c r="E163" s="124" t="s">
        <v>38</v>
      </c>
    </row>
    <row r="164" spans="1:6" ht="39.6" x14ac:dyDescent="0.25">
      <c r="A164" s="86">
        <v>78798</v>
      </c>
      <c r="B164" s="129" t="s">
        <v>3832</v>
      </c>
      <c r="C164" s="130" t="s">
        <v>3833</v>
      </c>
      <c r="D164" s="87" t="s">
        <v>55</v>
      </c>
      <c r="E164" s="86" t="s">
        <v>38</v>
      </c>
      <c r="F164" s="97"/>
    </row>
    <row r="165" spans="1:6" ht="39.6" x14ac:dyDescent="0.25">
      <c r="A165" s="86">
        <v>78785</v>
      </c>
      <c r="B165" s="129" t="s">
        <v>3877</v>
      </c>
      <c r="C165" s="130" t="s">
        <v>3878</v>
      </c>
      <c r="D165" s="87" t="s">
        <v>46</v>
      </c>
      <c r="E165" s="86" t="s">
        <v>38</v>
      </c>
    </row>
    <row r="166" spans="1:6" ht="52.8" x14ac:dyDescent="0.25">
      <c r="A166" s="86">
        <v>78309</v>
      </c>
      <c r="B166" s="129" t="s">
        <v>263</v>
      </c>
      <c r="C166" s="130" t="s">
        <v>3836</v>
      </c>
      <c r="D166" s="87" t="s">
        <v>46</v>
      </c>
      <c r="E166" s="86" t="s">
        <v>38</v>
      </c>
    </row>
    <row r="167" spans="1:6" ht="26.4" x14ac:dyDescent="0.25">
      <c r="A167" s="86">
        <v>108434</v>
      </c>
      <c r="B167" s="129" t="s">
        <v>235</v>
      </c>
      <c r="C167" s="130" t="s">
        <v>3884</v>
      </c>
      <c r="D167" s="87" t="s">
        <v>55</v>
      </c>
      <c r="E167" s="86" t="s">
        <v>38</v>
      </c>
      <c r="F167" s="97"/>
    </row>
    <row r="168" spans="1:6" ht="26.4" x14ac:dyDescent="0.25">
      <c r="A168" s="86">
        <v>342106</v>
      </c>
      <c r="B168" s="129" t="s">
        <v>71</v>
      </c>
      <c r="C168" s="130" t="s">
        <v>72</v>
      </c>
      <c r="D168" s="87" t="s">
        <v>46</v>
      </c>
      <c r="E168" s="86" t="s">
        <v>3895</v>
      </c>
    </row>
    <row r="169" spans="1:6" ht="39.6" x14ac:dyDescent="0.25">
      <c r="A169" s="86">
        <v>179861</v>
      </c>
      <c r="B169" s="129" t="s">
        <v>124</v>
      </c>
      <c r="C169" s="130" t="s">
        <v>125</v>
      </c>
      <c r="D169" s="87" t="s">
        <v>46</v>
      </c>
      <c r="E169" s="86" t="s">
        <v>3895</v>
      </c>
    </row>
    <row r="170" spans="1:6" ht="39.6" x14ac:dyDescent="0.25">
      <c r="A170" s="86">
        <v>172003</v>
      </c>
      <c r="B170" s="129" t="s">
        <v>134</v>
      </c>
      <c r="C170" s="130" t="s">
        <v>135</v>
      </c>
      <c r="D170" s="87" t="s">
        <v>79</v>
      </c>
      <c r="E170" s="86" t="s">
        <v>3895</v>
      </c>
    </row>
    <row r="171" spans="1:6" ht="26.4" x14ac:dyDescent="0.25">
      <c r="A171" s="86">
        <v>133755</v>
      </c>
      <c r="B171" s="129" t="s">
        <v>178</v>
      </c>
      <c r="C171" s="130" t="s">
        <v>179</v>
      </c>
      <c r="D171" s="87" t="s">
        <v>55</v>
      </c>
      <c r="E171" s="86" t="s">
        <v>3895</v>
      </c>
    </row>
    <row r="172" spans="1:6" ht="26.4" x14ac:dyDescent="0.25">
      <c r="A172" s="86">
        <v>129210</v>
      </c>
      <c r="B172" s="129" t="s">
        <v>190</v>
      </c>
      <c r="C172" s="130" t="s">
        <v>191</v>
      </c>
      <c r="D172" s="87" t="s">
        <v>55</v>
      </c>
      <c r="E172" s="86" t="s">
        <v>3895</v>
      </c>
      <c r="F172" s="97"/>
    </row>
    <row r="173" spans="1:6" ht="26.4" x14ac:dyDescent="0.25">
      <c r="A173" s="86">
        <v>107280</v>
      </c>
      <c r="B173" s="129" t="s">
        <v>238</v>
      </c>
      <c r="C173" s="130" t="s">
        <v>239</v>
      </c>
      <c r="D173" s="87" t="s">
        <v>55</v>
      </c>
      <c r="E173" s="86" t="s">
        <v>3895</v>
      </c>
    </row>
    <row r="174" spans="1:6" ht="26.4" x14ac:dyDescent="0.25">
      <c r="A174" s="86">
        <v>100775</v>
      </c>
      <c r="B174" s="129" t="s">
        <v>240</v>
      </c>
      <c r="C174" s="130" t="s">
        <v>241</v>
      </c>
      <c r="D174" s="87" t="s">
        <v>55</v>
      </c>
      <c r="E174" s="86" t="s">
        <v>3895</v>
      </c>
    </row>
    <row r="175" spans="1:6" ht="39.6" x14ac:dyDescent="0.25">
      <c r="A175" s="86">
        <v>100765</v>
      </c>
      <c r="B175" s="129" t="s">
        <v>242</v>
      </c>
      <c r="C175" s="130" t="s">
        <v>243</v>
      </c>
      <c r="D175" s="87" t="s">
        <v>55</v>
      </c>
      <c r="E175" s="86" t="s">
        <v>3895</v>
      </c>
    </row>
    <row r="176" spans="1:6" ht="39.6" x14ac:dyDescent="0.25">
      <c r="A176" s="86">
        <v>100562</v>
      </c>
      <c r="B176" s="129" t="s">
        <v>3823</v>
      </c>
      <c r="C176" s="130" t="s">
        <v>3824</v>
      </c>
      <c r="D176" s="87" t="s">
        <v>55</v>
      </c>
      <c r="E176" s="86" t="s">
        <v>3895</v>
      </c>
    </row>
  </sheetData>
  <mergeCells count="2">
    <mergeCell ref="A14:E14"/>
    <mergeCell ref="A3:C3"/>
  </mergeCells>
  <hyperlinks>
    <hyperlink ref="E1" location="Summary!A1" display="Click Here to Retun To Summary Sheet" xr:uid="{2AB2DA71-A8EA-41E1-BFB4-97332A20C450}"/>
  </hyperlinks>
  <pageMargins left="0.7" right="0.7" top="0.75" bottom="0.75" header="0.3" footer="0.3"/>
  <pageSetup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81CB5-1870-4ACC-B211-D9B46B5E0E9F}">
  <dimension ref="A1:L18"/>
  <sheetViews>
    <sheetView zoomScale="120" zoomScaleNormal="120" workbookViewId="0"/>
  </sheetViews>
  <sheetFormatPr defaultColWidth="8.6640625" defaultRowHeight="13.2" x14ac:dyDescent="0.25"/>
  <cols>
    <col min="1" max="2" width="14.5546875" style="2" customWidth="1"/>
    <col min="3" max="3" width="3.109375" style="2" customWidth="1"/>
    <col min="4" max="5" width="14.5546875" style="2" customWidth="1"/>
    <col min="6" max="6" width="3.109375" style="2" customWidth="1"/>
    <col min="7" max="8" width="14.5546875" style="2" customWidth="1"/>
    <col min="9" max="16384" width="8.6640625" style="2"/>
  </cols>
  <sheetData>
    <row r="1" spans="1:12" ht="20.399999999999999" x14ac:dyDescent="0.35">
      <c r="A1" s="90" t="s">
        <v>3872</v>
      </c>
      <c r="I1" s="185" t="s">
        <v>3997</v>
      </c>
      <c r="J1" s="186"/>
      <c r="K1" s="186"/>
      <c r="L1" s="186"/>
    </row>
    <row r="3" spans="1:12" ht="14.4" x14ac:dyDescent="0.3">
      <c r="A3" s="195" t="s">
        <v>277</v>
      </c>
      <c r="B3" s="196"/>
      <c r="C3" s="196"/>
      <c r="D3" s="196"/>
      <c r="E3" s="196"/>
      <c r="F3" s="197"/>
      <c r="G3" s="197"/>
      <c r="H3" s="198"/>
    </row>
    <row r="4" spans="1:12" ht="14.4" x14ac:dyDescent="0.3">
      <c r="A4" s="199" t="s">
        <v>278</v>
      </c>
      <c r="B4" s="200"/>
      <c r="C4" s="12"/>
      <c r="D4" s="199" t="s">
        <v>279</v>
      </c>
      <c r="E4" s="200"/>
      <c r="G4" s="193" t="s">
        <v>280</v>
      </c>
      <c r="H4" s="194"/>
    </row>
    <row r="5" spans="1:12" x14ac:dyDescent="0.25">
      <c r="A5" s="13" t="s">
        <v>281</v>
      </c>
      <c r="B5" s="13" t="s">
        <v>282</v>
      </c>
      <c r="C5" s="43"/>
      <c r="D5" s="13" t="s">
        <v>281</v>
      </c>
      <c r="E5" s="13" t="s">
        <v>282</v>
      </c>
      <c r="G5" s="13" t="s">
        <v>283</v>
      </c>
      <c r="H5" s="13" t="s">
        <v>284</v>
      </c>
    </row>
    <row r="6" spans="1:12" x14ac:dyDescent="0.25">
      <c r="A6" s="14" t="s">
        <v>285</v>
      </c>
      <c r="B6" s="14">
        <v>200</v>
      </c>
      <c r="C6" s="12"/>
      <c r="D6" s="14" t="s">
        <v>285</v>
      </c>
      <c r="E6" s="14">
        <v>191</v>
      </c>
      <c r="G6" s="14">
        <f>E6-B6</f>
        <v>-9</v>
      </c>
      <c r="H6" s="121">
        <f>G6/B6</f>
        <v>-4.4999999999999998E-2</v>
      </c>
    </row>
    <row r="7" spans="1:12" x14ac:dyDescent="0.25">
      <c r="A7" s="14" t="s">
        <v>286</v>
      </c>
      <c r="B7" s="14">
        <v>60</v>
      </c>
      <c r="C7" s="12"/>
      <c r="D7" s="14" t="s">
        <v>286</v>
      </c>
      <c r="E7" s="14">
        <v>178</v>
      </c>
      <c r="G7" s="14">
        <f t="shared" ref="G7:G8" si="0">E7-B7</f>
        <v>118</v>
      </c>
      <c r="H7" s="121">
        <f t="shared" ref="H7:H8" si="1">G7/B7</f>
        <v>1.9666666666666666</v>
      </c>
    </row>
    <row r="8" spans="1:12" x14ac:dyDescent="0.25">
      <c r="A8" s="14" t="s">
        <v>287</v>
      </c>
      <c r="B8" s="14">
        <v>14</v>
      </c>
      <c r="C8" s="12"/>
      <c r="D8" s="14" t="s">
        <v>287</v>
      </c>
      <c r="E8" s="14">
        <v>17</v>
      </c>
      <c r="G8" s="14">
        <f t="shared" si="0"/>
        <v>3</v>
      </c>
      <c r="H8" s="121">
        <f t="shared" si="1"/>
        <v>0.21428571428571427</v>
      </c>
    </row>
    <row r="9" spans="1:12" x14ac:dyDescent="0.25">
      <c r="A9" s="15" t="s">
        <v>3</v>
      </c>
      <c r="B9" s="13">
        <f>SUM(B6:B8)</f>
        <v>274</v>
      </c>
      <c r="C9" s="44"/>
      <c r="D9" s="15" t="s">
        <v>3</v>
      </c>
      <c r="E9" s="13">
        <f>SUM(E6:E8)</f>
        <v>386</v>
      </c>
      <c r="F9" s="45"/>
      <c r="G9" s="15">
        <f t="shared" ref="G9" si="2">E9-B9</f>
        <v>112</v>
      </c>
      <c r="H9" s="122">
        <f t="shared" ref="H9" si="3">G9/B9</f>
        <v>0.40875912408759124</v>
      </c>
    </row>
    <row r="10" spans="1:12" x14ac:dyDescent="0.25">
      <c r="A10" s="12"/>
      <c r="B10" s="12"/>
      <c r="C10" s="12"/>
      <c r="D10" s="12"/>
      <c r="E10" s="12"/>
    </row>
    <row r="12" spans="1:12" ht="14.4" x14ac:dyDescent="0.3">
      <c r="A12" s="195" t="s">
        <v>288</v>
      </c>
      <c r="B12" s="196"/>
      <c r="C12" s="196"/>
      <c r="D12" s="196"/>
      <c r="E12" s="196"/>
      <c r="F12" s="197"/>
      <c r="G12" s="197"/>
      <c r="H12" s="198"/>
    </row>
    <row r="13" spans="1:12" ht="14.4" x14ac:dyDescent="0.3">
      <c r="A13" s="199" t="s">
        <v>278</v>
      </c>
      <c r="B13" s="200"/>
      <c r="C13" s="12"/>
      <c r="D13" s="199" t="s">
        <v>279</v>
      </c>
      <c r="E13" s="200"/>
      <c r="G13" s="193" t="s">
        <v>280</v>
      </c>
      <c r="H13" s="194"/>
    </row>
    <row r="14" spans="1:12" x14ac:dyDescent="0.25">
      <c r="A14" s="13" t="s">
        <v>281</v>
      </c>
      <c r="B14" s="13" t="s">
        <v>282</v>
      </c>
      <c r="C14" s="43"/>
      <c r="D14" s="13" t="s">
        <v>281</v>
      </c>
      <c r="E14" s="13" t="s">
        <v>282</v>
      </c>
      <c r="G14" s="13" t="s">
        <v>283</v>
      </c>
      <c r="H14" s="13" t="s">
        <v>284</v>
      </c>
    </row>
    <row r="15" spans="1:12" x14ac:dyDescent="0.25">
      <c r="A15" s="14" t="s">
        <v>285</v>
      </c>
      <c r="B15" s="14">
        <v>71</v>
      </c>
      <c r="C15" s="12"/>
      <c r="D15" s="14" t="s">
        <v>285</v>
      </c>
      <c r="E15" s="14">
        <v>43</v>
      </c>
      <c r="G15" s="14">
        <f>E15-B15</f>
        <v>-28</v>
      </c>
      <c r="H15" s="121">
        <f>G15/B15</f>
        <v>-0.39436619718309857</v>
      </c>
    </row>
    <row r="16" spans="1:12" x14ac:dyDescent="0.25">
      <c r="A16" s="14" t="s">
        <v>286</v>
      </c>
      <c r="B16" s="14">
        <v>356</v>
      </c>
      <c r="C16" s="12"/>
      <c r="D16" s="14" t="s">
        <v>286</v>
      </c>
      <c r="E16" s="14">
        <v>542</v>
      </c>
      <c r="G16" s="14">
        <f t="shared" ref="G16:G18" si="4">E16-B16</f>
        <v>186</v>
      </c>
      <c r="H16" s="121">
        <f t="shared" ref="H16:H18" si="5">G16/B16</f>
        <v>0.52247191011235961</v>
      </c>
    </row>
    <row r="17" spans="1:8" x14ac:dyDescent="0.25">
      <c r="A17" s="14" t="s">
        <v>287</v>
      </c>
      <c r="B17" s="14">
        <v>64</v>
      </c>
      <c r="C17" s="12"/>
      <c r="D17" s="14" t="s">
        <v>287</v>
      </c>
      <c r="E17" s="14">
        <v>98</v>
      </c>
      <c r="G17" s="14">
        <f t="shared" si="4"/>
        <v>34</v>
      </c>
      <c r="H17" s="121">
        <f t="shared" si="5"/>
        <v>0.53125</v>
      </c>
    </row>
    <row r="18" spans="1:8" x14ac:dyDescent="0.25">
      <c r="A18" s="15" t="s">
        <v>3</v>
      </c>
      <c r="B18" s="13">
        <v>491</v>
      </c>
      <c r="C18" s="44"/>
      <c r="D18" s="15" t="s">
        <v>3</v>
      </c>
      <c r="E18" s="13">
        <v>683</v>
      </c>
      <c r="F18" s="45"/>
      <c r="G18" s="15">
        <f t="shared" si="4"/>
        <v>192</v>
      </c>
      <c r="H18" s="122">
        <f t="shared" si="5"/>
        <v>0.3910386965376782</v>
      </c>
    </row>
  </sheetData>
  <mergeCells count="9">
    <mergeCell ref="I1:L1"/>
    <mergeCell ref="G4:H4"/>
    <mergeCell ref="G13:H13"/>
    <mergeCell ref="A3:H3"/>
    <mergeCell ref="A12:H12"/>
    <mergeCell ref="A13:B13"/>
    <mergeCell ref="D13:E13"/>
    <mergeCell ref="A4:B4"/>
    <mergeCell ref="D4:E4"/>
  </mergeCells>
  <hyperlinks>
    <hyperlink ref="I1" location="Summary!A1" display="Click Here to Retun To Summary Sheet" xr:uid="{6745C0F5-55D6-4C26-85AB-3E7B0702C0C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FE55-AB28-4BE9-8B34-93EDB230174F}">
  <dimension ref="A1:D494"/>
  <sheetViews>
    <sheetView zoomScale="120" zoomScaleNormal="120" workbookViewId="0">
      <selection activeCell="C9" sqref="C9"/>
    </sheetView>
  </sheetViews>
  <sheetFormatPr defaultColWidth="37.6640625" defaultRowHeight="13.2" x14ac:dyDescent="0.3"/>
  <cols>
    <col min="1" max="1" width="9.44140625" style="82" bestFit="1" customWidth="1"/>
    <col min="2" max="2" width="37.6640625" style="8"/>
    <col min="3" max="3" width="90.6640625" style="174" customWidth="1"/>
    <col min="4" max="4" width="14.6640625" style="100" bestFit="1" customWidth="1"/>
    <col min="5" max="16384" width="37.6640625" style="82"/>
  </cols>
  <sheetData>
    <row r="1" spans="1:4" ht="20.399999999999999" x14ac:dyDescent="0.3">
      <c r="A1" s="143" t="s">
        <v>3867</v>
      </c>
      <c r="C1" s="164" t="s">
        <v>3997</v>
      </c>
    </row>
    <row r="3" spans="1:4" s="100" customFormat="1" x14ac:dyDescent="0.3">
      <c r="A3" s="103" t="s">
        <v>40</v>
      </c>
      <c r="B3" s="102" t="s">
        <v>375</v>
      </c>
      <c r="C3" s="102" t="s">
        <v>42</v>
      </c>
      <c r="D3" s="101" t="s">
        <v>281</v>
      </c>
    </row>
    <row r="4" spans="1:4" ht="52.8" x14ac:dyDescent="0.3">
      <c r="A4" s="165">
        <v>113</v>
      </c>
      <c r="B4" s="166" t="s">
        <v>376</v>
      </c>
      <c r="C4" s="77" t="s">
        <v>377</v>
      </c>
      <c r="D4" s="167" t="s">
        <v>378</v>
      </c>
    </row>
    <row r="5" spans="1:4" x14ac:dyDescent="0.3">
      <c r="A5" s="165">
        <v>114</v>
      </c>
      <c r="B5" s="166" t="s">
        <v>376</v>
      </c>
      <c r="C5" s="77" t="s">
        <v>379</v>
      </c>
      <c r="D5" s="167" t="s">
        <v>378</v>
      </c>
    </row>
    <row r="6" spans="1:4" ht="79.2" x14ac:dyDescent="0.3">
      <c r="A6" s="165">
        <v>115</v>
      </c>
      <c r="B6" s="166" t="s">
        <v>380</v>
      </c>
      <c r="C6" s="77" t="s">
        <v>381</v>
      </c>
      <c r="D6" s="167" t="s">
        <v>378</v>
      </c>
    </row>
    <row r="7" spans="1:4" x14ac:dyDescent="0.3">
      <c r="A7" s="165">
        <v>116</v>
      </c>
      <c r="B7" s="166" t="s">
        <v>380</v>
      </c>
      <c r="C7" s="77" t="s">
        <v>382</v>
      </c>
      <c r="D7" s="167" t="s">
        <v>378</v>
      </c>
    </row>
    <row r="8" spans="1:4" ht="26.4" x14ac:dyDescent="0.3">
      <c r="A8" s="165">
        <v>117</v>
      </c>
      <c r="B8" s="166" t="s">
        <v>383</v>
      </c>
      <c r="C8" s="77" t="s">
        <v>384</v>
      </c>
      <c r="D8" s="167" t="s">
        <v>378</v>
      </c>
    </row>
    <row r="9" spans="1:4" ht="158.4" x14ac:dyDescent="0.3">
      <c r="A9" s="165">
        <v>118</v>
      </c>
      <c r="B9" s="166" t="s">
        <v>385</v>
      </c>
      <c r="C9" s="77" t="s">
        <v>386</v>
      </c>
      <c r="D9" s="167" t="s">
        <v>378</v>
      </c>
    </row>
    <row r="10" spans="1:4" ht="66" x14ac:dyDescent="0.3">
      <c r="A10" s="165">
        <v>119</v>
      </c>
      <c r="B10" s="166" t="s">
        <v>385</v>
      </c>
      <c r="C10" s="77" t="s">
        <v>387</v>
      </c>
      <c r="D10" s="167" t="s">
        <v>378</v>
      </c>
    </row>
    <row r="11" spans="1:4" ht="26.4" x14ac:dyDescent="0.3">
      <c r="A11" s="165">
        <v>120</v>
      </c>
      <c r="B11" s="166" t="s">
        <v>388</v>
      </c>
      <c r="C11" s="77" t="s">
        <v>389</v>
      </c>
      <c r="D11" s="167" t="s">
        <v>378</v>
      </c>
    </row>
    <row r="12" spans="1:4" ht="26.4" x14ac:dyDescent="0.3">
      <c r="A12" s="165">
        <v>121</v>
      </c>
      <c r="B12" s="166" t="s">
        <v>390</v>
      </c>
      <c r="C12" s="77" t="s">
        <v>391</v>
      </c>
      <c r="D12" s="167" t="s">
        <v>378</v>
      </c>
    </row>
    <row r="13" spans="1:4" x14ac:dyDescent="0.3">
      <c r="A13" s="165">
        <v>122</v>
      </c>
      <c r="B13" s="166" t="s">
        <v>390</v>
      </c>
      <c r="C13" s="77" t="s">
        <v>392</v>
      </c>
      <c r="D13" s="167" t="s">
        <v>378</v>
      </c>
    </row>
    <row r="14" spans="1:4" ht="52.8" x14ac:dyDescent="0.3">
      <c r="A14" s="165">
        <v>125</v>
      </c>
      <c r="B14" s="166" t="s">
        <v>393</v>
      </c>
      <c r="C14" s="77" t="s">
        <v>394</v>
      </c>
      <c r="D14" s="167" t="s">
        <v>378</v>
      </c>
    </row>
    <row r="15" spans="1:4" ht="26.4" x14ac:dyDescent="0.3">
      <c r="A15" s="165">
        <v>126</v>
      </c>
      <c r="B15" s="166" t="s">
        <v>395</v>
      </c>
      <c r="C15" s="77" t="s">
        <v>396</v>
      </c>
      <c r="D15" s="167" t="s">
        <v>378</v>
      </c>
    </row>
    <row r="16" spans="1:4" ht="39.6" x14ac:dyDescent="0.3">
      <c r="A16" s="165">
        <v>127</v>
      </c>
      <c r="B16" s="166" t="s">
        <v>397</v>
      </c>
      <c r="C16" s="77" t="s">
        <v>398</v>
      </c>
      <c r="D16" s="167" t="s">
        <v>378</v>
      </c>
    </row>
    <row r="17" spans="1:4" ht="52.8" x14ac:dyDescent="0.3">
      <c r="A17" s="165">
        <v>130</v>
      </c>
      <c r="B17" s="166" t="s">
        <v>399</v>
      </c>
      <c r="C17" s="77" t="s">
        <v>400</v>
      </c>
      <c r="D17" s="167" t="s">
        <v>378</v>
      </c>
    </row>
    <row r="18" spans="1:4" x14ac:dyDescent="0.3">
      <c r="A18" s="165">
        <v>131</v>
      </c>
      <c r="B18" s="166" t="s">
        <v>399</v>
      </c>
      <c r="C18" s="77" t="s">
        <v>401</v>
      </c>
      <c r="D18" s="167" t="s">
        <v>378</v>
      </c>
    </row>
    <row r="19" spans="1:4" x14ac:dyDescent="0.3">
      <c r="A19" s="165">
        <v>132</v>
      </c>
      <c r="B19" s="166" t="s">
        <v>402</v>
      </c>
      <c r="C19" s="77" t="s">
        <v>403</v>
      </c>
      <c r="D19" s="167" t="s">
        <v>378</v>
      </c>
    </row>
    <row r="20" spans="1:4" ht="26.4" x14ac:dyDescent="0.3">
      <c r="A20" s="165">
        <v>133</v>
      </c>
      <c r="B20" s="166" t="s">
        <v>402</v>
      </c>
      <c r="C20" s="77" t="s">
        <v>404</v>
      </c>
      <c r="D20" s="167" t="s">
        <v>378</v>
      </c>
    </row>
    <row r="21" spans="1:4" ht="52.8" x14ac:dyDescent="0.3">
      <c r="A21" s="165">
        <v>134</v>
      </c>
      <c r="B21" s="166" t="s">
        <v>405</v>
      </c>
      <c r="C21" s="77" t="s">
        <v>406</v>
      </c>
      <c r="D21" s="167" t="s">
        <v>378</v>
      </c>
    </row>
    <row r="22" spans="1:4" ht="26.4" x14ac:dyDescent="0.3">
      <c r="A22" s="165">
        <v>135</v>
      </c>
      <c r="B22" s="166" t="s">
        <v>405</v>
      </c>
      <c r="C22" s="77" t="s">
        <v>407</v>
      </c>
      <c r="D22" s="167" t="s">
        <v>378</v>
      </c>
    </row>
    <row r="23" spans="1:4" x14ac:dyDescent="0.3">
      <c r="A23" s="165">
        <v>136</v>
      </c>
      <c r="B23" s="166" t="s">
        <v>408</v>
      </c>
      <c r="C23" s="77" t="s">
        <v>409</v>
      </c>
      <c r="D23" s="167" t="s">
        <v>410</v>
      </c>
    </row>
    <row r="24" spans="1:4" x14ac:dyDescent="0.3">
      <c r="A24" s="165">
        <v>137</v>
      </c>
      <c r="B24" s="166" t="s">
        <v>408</v>
      </c>
      <c r="C24" s="77" t="s">
        <v>411</v>
      </c>
      <c r="D24" s="167" t="s">
        <v>410</v>
      </c>
    </row>
    <row r="25" spans="1:4" ht="52.8" x14ac:dyDescent="0.3">
      <c r="A25" s="165">
        <v>139</v>
      </c>
      <c r="B25" s="166" t="s">
        <v>412</v>
      </c>
      <c r="C25" s="77" t="s">
        <v>413</v>
      </c>
      <c r="D25" s="167" t="s">
        <v>378</v>
      </c>
    </row>
    <row r="26" spans="1:4" ht="26.4" x14ac:dyDescent="0.3">
      <c r="A26" s="165">
        <v>140</v>
      </c>
      <c r="B26" s="166" t="s">
        <v>414</v>
      </c>
      <c r="C26" s="77" t="s">
        <v>415</v>
      </c>
      <c r="D26" s="167" t="s">
        <v>378</v>
      </c>
    </row>
    <row r="27" spans="1:4" ht="79.2" x14ac:dyDescent="0.3">
      <c r="A27" s="165">
        <v>148</v>
      </c>
      <c r="B27" s="166" t="s">
        <v>416</v>
      </c>
      <c r="C27" s="77" t="s">
        <v>417</v>
      </c>
      <c r="D27" s="167" t="s">
        <v>378</v>
      </c>
    </row>
    <row r="28" spans="1:4" x14ac:dyDescent="0.3">
      <c r="A28" s="165">
        <v>149</v>
      </c>
      <c r="B28" s="166" t="s">
        <v>416</v>
      </c>
      <c r="C28" s="77" t="s">
        <v>418</v>
      </c>
      <c r="D28" s="167" t="s">
        <v>378</v>
      </c>
    </row>
    <row r="29" spans="1:4" x14ac:dyDescent="0.3">
      <c r="A29" s="165">
        <v>150</v>
      </c>
      <c r="B29" s="166" t="s">
        <v>419</v>
      </c>
      <c r="C29" s="77" t="s">
        <v>420</v>
      </c>
      <c r="D29" s="167" t="s">
        <v>378</v>
      </c>
    </row>
    <row r="30" spans="1:4" ht="26.4" x14ac:dyDescent="0.3">
      <c r="A30" s="165">
        <v>151</v>
      </c>
      <c r="B30" s="166" t="s">
        <v>421</v>
      </c>
      <c r="C30" s="77" t="s">
        <v>422</v>
      </c>
      <c r="D30" s="167" t="s">
        <v>378</v>
      </c>
    </row>
    <row r="31" spans="1:4" ht="26.4" x14ac:dyDescent="0.3">
      <c r="A31" s="165">
        <v>153</v>
      </c>
      <c r="B31" s="166" t="s">
        <v>423</v>
      </c>
      <c r="C31" s="77" t="s">
        <v>424</v>
      </c>
      <c r="D31" s="167" t="s">
        <v>378</v>
      </c>
    </row>
    <row r="32" spans="1:4" ht="39.6" x14ac:dyDescent="0.3">
      <c r="A32" s="165">
        <v>154</v>
      </c>
      <c r="B32" s="166" t="s">
        <v>425</v>
      </c>
      <c r="C32" s="77" t="s">
        <v>426</v>
      </c>
      <c r="D32" s="167" t="s">
        <v>378</v>
      </c>
    </row>
    <row r="33" spans="1:4" ht="39.6" x14ac:dyDescent="0.3">
      <c r="A33" s="165">
        <v>155</v>
      </c>
      <c r="B33" s="166" t="s">
        <v>425</v>
      </c>
      <c r="C33" s="77" t="s">
        <v>427</v>
      </c>
      <c r="D33" s="167" t="s">
        <v>378</v>
      </c>
    </row>
    <row r="34" spans="1:4" ht="66" x14ac:dyDescent="0.3">
      <c r="A34" s="165">
        <v>158</v>
      </c>
      <c r="B34" s="166" t="s">
        <v>428</v>
      </c>
      <c r="C34" s="77" t="s">
        <v>429</v>
      </c>
      <c r="D34" s="167" t="s">
        <v>378</v>
      </c>
    </row>
    <row r="35" spans="1:4" ht="26.4" x14ac:dyDescent="0.3">
      <c r="A35" s="165">
        <v>161</v>
      </c>
      <c r="B35" s="166" t="s">
        <v>430</v>
      </c>
      <c r="C35" s="77" t="s">
        <v>431</v>
      </c>
      <c r="D35" s="167" t="s">
        <v>378</v>
      </c>
    </row>
    <row r="36" spans="1:4" ht="26.4" x14ac:dyDescent="0.3">
      <c r="A36" s="165">
        <v>162</v>
      </c>
      <c r="B36" s="166" t="s">
        <v>432</v>
      </c>
      <c r="C36" s="77" t="s">
        <v>433</v>
      </c>
      <c r="D36" s="167" t="s">
        <v>378</v>
      </c>
    </row>
    <row r="37" spans="1:4" ht="52.8" x14ac:dyDescent="0.3">
      <c r="A37" s="165">
        <v>163</v>
      </c>
      <c r="B37" s="166" t="s">
        <v>434</v>
      </c>
      <c r="C37" s="77" t="s">
        <v>3929</v>
      </c>
      <c r="D37" s="167" t="s">
        <v>378</v>
      </c>
    </row>
    <row r="38" spans="1:4" ht="52.8" x14ac:dyDescent="0.3">
      <c r="A38" s="165">
        <v>164</v>
      </c>
      <c r="B38" s="166" t="s">
        <v>435</v>
      </c>
      <c r="C38" s="77" t="s">
        <v>436</v>
      </c>
      <c r="D38" s="167" t="s">
        <v>378</v>
      </c>
    </row>
    <row r="39" spans="1:4" ht="39.6" x14ac:dyDescent="0.3">
      <c r="A39" s="165">
        <v>165</v>
      </c>
      <c r="B39" s="166" t="s">
        <v>437</v>
      </c>
      <c r="C39" s="77" t="s">
        <v>438</v>
      </c>
      <c r="D39" s="167" t="s">
        <v>378</v>
      </c>
    </row>
    <row r="40" spans="1:4" ht="39.6" x14ac:dyDescent="0.3">
      <c r="A40" s="165">
        <v>168</v>
      </c>
      <c r="B40" s="166" t="s">
        <v>439</v>
      </c>
      <c r="C40" s="77" t="s">
        <v>440</v>
      </c>
      <c r="D40" s="167" t="s">
        <v>410</v>
      </c>
    </row>
    <row r="41" spans="1:4" ht="26.4" x14ac:dyDescent="0.3">
      <c r="A41" s="165">
        <v>169</v>
      </c>
      <c r="B41" s="166" t="s">
        <v>439</v>
      </c>
      <c r="C41" s="77" t="s">
        <v>441</v>
      </c>
      <c r="D41" s="167" t="s">
        <v>410</v>
      </c>
    </row>
    <row r="42" spans="1:4" x14ac:dyDescent="0.3">
      <c r="A42" s="165">
        <v>170</v>
      </c>
      <c r="B42" s="166" t="s">
        <v>442</v>
      </c>
      <c r="C42" s="77" t="s">
        <v>443</v>
      </c>
      <c r="D42" s="167" t="s">
        <v>410</v>
      </c>
    </row>
    <row r="43" spans="1:4" ht="26.4" x14ac:dyDescent="0.3">
      <c r="A43" s="165">
        <v>171</v>
      </c>
      <c r="B43" s="166" t="s">
        <v>442</v>
      </c>
      <c r="C43" s="77" t="s">
        <v>444</v>
      </c>
      <c r="D43" s="167" t="s">
        <v>410</v>
      </c>
    </row>
    <row r="44" spans="1:4" ht="26.4" x14ac:dyDescent="0.3">
      <c r="A44" s="165">
        <v>172</v>
      </c>
      <c r="B44" s="166" t="s">
        <v>445</v>
      </c>
      <c r="C44" s="77" t="s">
        <v>446</v>
      </c>
      <c r="D44" s="167" t="s">
        <v>378</v>
      </c>
    </row>
    <row r="45" spans="1:4" ht="66" x14ac:dyDescent="0.3">
      <c r="A45" s="165">
        <v>173</v>
      </c>
      <c r="B45" s="166" t="s">
        <v>445</v>
      </c>
      <c r="C45" s="77" t="s">
        <v>447</v>
      </c>
      <c r="D45" s="167" t="s">
        <v>378</v>
      </c>
    </row>
    <row r="46" spans="1:4" ht="66" x14ac:dyDescent="0.3">
      <c r="A46" s="165">
        <v>174</v>
      </c>
      <c r="B46" s="166" t="s">
        <v>448</v>
      </c>
      <c r="C46" s="77" t="s">
        <v>3930</v>
      </c>
      <c r="D46" s="167" t="s">
        <v>378</v>
      </c>
    </row>
    <row r="47" spans="1:4" x14ac:dyDescent="0.3">
      <c r="A47" s="165">
        <v>175</v>
      </c>
      <c r="B47" s="166" t="s">
        <v>448</v>
      </c>
      <c r="C47" s="77" t="s">
        <v>449</v>
      </c>
      <c r="D47" s="167" t="s">
        <v>378</v>
      </c>
    </row>
    <row r="48" spans="1:4" x14ac:dyDescent="0.3">
      <c r="A48" s="165">
        <v>176</v>
      </c>
      <c r="B48" s="166" t="s">
        <v>450</v>
      </c>
      <c r="C48" s="77" t="s">
        <v>451</v>
      </c>
      <c r="D48" s="167" t="s">
        <v>452</v>
      </c>
    </row>
    <row r="49" spans="1:4" ht="26.4" x14ac:dyDescent="0.3">
      <c r="A49" s="165">
        <v>177</v>
      </c>
      <c r="B49" s="166" t="s">
        <v>453</v>
      </c>
      <c r="C49" s="77" t="s">
        <v>454</v>
      </c>
      <c r="D49" s="167" t="s">
        <v>452</v>
      </c>
    </row>
    <row r="50" spans="1:4" x14ac:dyDescent="0.3">
      <c r="A50" s="165">
        <v>179</v>
      </c>
      <c r="B50" s="166" t="s">
        <v>455</v>
      </c>
      <c r="C50" s="77" t="s">
        <v>456</v>
      </c>
      <c r="D50" s="167" t="s">
        <v>378</v>
      </c>
    </row>
    <row r="51" spans="1:4" ht="66" x14ac:dyDescent="0.3">
      <c r="A51" s="165">
        <v>180</v>
      </c>
      <c r="B51" s="166" t="s">
        <v>457</v>
      </c>
      <c r="C51" s="77" t="s">
        <v>458</v>
      </c>
      <c r="D51" s="167" t="s">
        <v>452</v>
      </c>
    </row>
    <row r="52" spans="1:4" ht="39.6" x14ac:dyDescent="0.3">
      <c r="A52" s="165">
        <v>181</v>
      </c>
      <c r="B52" s="166" t="s">
        <v>457</v>
      </c>
      <c r="C52" s="77" t="s">
        <v>3931</v>
      </c>
      <c r="D52" s="167" t="s">
        <v>452</v>
      </c>
    </row>
    <row r="53" spans="1:4" ht="92.4" x14ac:dyDescent="0.3">
      <c r="A53" s="165">
        <v>182</v>
      </c>
      <c r="B53" s="166" t="s">
        <v>459</v>
      </c>
      <c r="C53" s="77" t="s">
        <v>460</v>
      </c>
      <c r="D53" s="167" t="s">
        <v>378</v>
      </c>
    </row>
    <row r="54" spans="1:4" ht="158.4" x14ac:dyDescent="0.3">
      <c r="A54" s="165">
        <v>183</v>
      </c>
      <c r="B54" s="166" t="s">
        <v>461</v>
      </c>
      <c r="C54" s="77" t="s">
        <v>462</v>
      </c>
      <c r="D54" s="167" t="s">
        <v>378</v>
      </c>
    </row>
    <row r="55" spans="1:4" ht="52.8" x14ac:dyDescent="0.3">
      <c r="A55" s="165">
        <v>184</v>
      </c>
      <c r="B55" s="166" t="s">
        <v>463</v>
      </c>
      <c r="C55" s="77" t="s">
        <v>464</v>
      </c>
      <c r="D55" s="167" t="s">
        <v>452</v>
      </c>
    </row>
    <row r="56" spans="1:4" ht="39.6" x14ac:dyDescent="0.3">
      <c r="A56" s="165">
        <v>185</v>
      </c>
      <c r="B56" s="166" t="s">
        <v>465</v>
      </c>
      <c r="C56" s="77" t="s">
        <v>466</v>
      </c>
      <c r="D56" s="167" t="s">
        <v>452</v>
      </c>
    </row>
    <row r="57" spans="1:4" ht="52.8" x14ac:dyDescent="0.3">
      <c r="A57" s="165">
        <v>186</v>
      </c>
      <c r="B57" s="166" t="s">
        <v>465</v>
      </c>
      <c r="C57" s="77" t="s">
        <v>467</v>
      </c>
      <c r="D57" s="167" t="s">
        <v>452</v>
      </c>
    </row>
    <row r="58" spans="1:4" x14ac:dyDescent="0.3">
      <c r="A58" s="165">
        <v>187</v>
      </c>
      <c r="B58" s="166" t="s">
        <v>468</v>
      </c>
      <c r="C58" s="77" t="s">
        <v>469</v>
      </c>
      <c r="D58" s="167" t="s">
        <v>378</v>
      </c>
    </row>
    <row r="59" spans="1:4" x14ac:dyDescent="0.3">
      <c r="A59" s="165">
        <v>188</v>
      </c>
      <c r="B59" s="166" t="s">
        <v>468</v>
      </c>
      <c r="C59" s="77" t="s">
        <v>470</v>
      </c>
      <c r="D59" s="167" t="s">
        <v>378</v>
      </c>
    </row>
    <row r="60" spans="1:4" x14ac:dyDescent="0.3">
      <c r="A60" s="165">
        <v>189</v>
      </c>
      <c r="B60" s="166" t="s">
        <v>471</v>
      </c>
      <c r="C60" s="77" t="s">
        <v>472</v>
      </c>
      <c r="D60" s="167" t="s">
        <v>378</v>
      </c>
    </row>
    <row r="61" spans="1:4" ht="26.4" x14ac:dyDescent="0.3">
      <c r="A61" s="165">
        <v>192</v>
      </c>
      <c r="B61" s="166" t="s">
        <v>473</v>
      </c>
      <c r="C61" s="77" t="s">
        <v>474</v>
      </c>
      <c r="D61" s="167" t="s">
        <v>378</v>
      </c>
    </row>
    <row r="62" spans="1:4" ht="26.4" x14ac:dyDescent="0.3">
      <c r="A62" s="165">
        <v>194</v>
      </c>
      <c r="B62" s="166" t="s">
        <v>475</v>
      </c>
      <c r="C62" s="77" t="s">
        <v>476</v>
      </c>
      <c r="D62" s="167" t="s">
        <v>452</v>
      </c>
    </row>
    <row r="63" spans="1:4" ht="26.4" x14ac:dyDescent="0.3">
      <c r="A63" s="165">
        <v>200</v>
      </c>
      <c r="B63" s="166" t="s">
        <v>477</v>
      </c>
      <c r="C63" s="77" t="s">
        <v>478</v>
      </c>
      <c r="D63" s="167" t="s">
        <v>378</v>
      </c>
    </row>
    <row r="64" spans="1:4" x14ac:dyDescent="0.3">
      <c r="A64" s="165">
        <v>201</v>
      </c>
      <c r="B64" s="166" t="s">
        <v>479</v>
      </c>
      <c r="C64" s="77" t="s">
        <v>480</v>
      </c>
      <c r="D64" s="167" t="s">
        <v>378</v>
      </c>
    </row>
    <row r="65" spans="1:4" ht="277.2" x14ac:dyDescent="0.3">
      <c r="A65" s="165">
        <v>204</v>
      </c>
      <c r="B65" s="166" t="s">
        <v>481</v>
      </c>
      <c r="C65" s="77" t="s">
        <v>482</v>
      </c>
      <c r="D65" s="167" t="s">
        <v>378</v>
      </c>
    </row>
    <row r="66" spans="1:4" ht="52.8" x14ac:dyDescent="0.3">
      <c r="A66" s="165">
        <v>205</v>
      </c>
      <c r="B66" s="166" t="s">
        <v>483</v>
      </c>
      <c r="C66" s="77" t="s">
        <v>484</v>
      </c>
      <c r="D66" s="167" t="s">
        <v>378</v>
      </c>
    </row>
    <row r="67" spans="1:4" x14ac:dyDescent="0.3">
      <c r="A67" s="165">
        <v>206</v>
      </c>
      <c r="B67" s="166" t="s">
        <v>483</v>
      </c>
      <c r="C67" s="77" t="s">
        <v>485</v>
      </c>
      <c r="D67" s="167" t="s">
        <v>378</v>
      </c>
    </row>
    <row r="68" spans="1:4" ht="26.4" x14ac:dyDescent="0.3">
      <c r="A68" s="165">
        <v>207</v>
      </c>
      <c r="B68" s="166" t="s">
        <v>486</v>
      </c>
      <c r="C68" s="77" t="s">
        <v>3932</v>
      </c>
      <c r="D68" s="167" t="s">
        <v>378</v>
      </c>
    </row>
    <row r="69" spans="1:4" ht="39.6" x14ac:dyDescent="0.3">
      <c r="A69" s="165">
        <v>208</v>
      </c>
      <c r="B69" s="166" t="s">
        <v>487</v>
      </c>
      <c r="C69" s="77" t="s">
        <v>488</v>
      </c>
      <c r="D69" s="167" t="s">
        <v>378</v>
      </c>
    </row>
    <row r="70" spans="1:4" x14ac:dyDescent="0.3">
      <c r="A70" s="165">
        <v>209</v>
      </c>
      <c r="B70" s="166" t="s">
        <v>487</v>
      </c>
      <c r="C70" s="77" t="s">
        <v>489</v>
      </c>
      <c r="D70" s="167" t="s">
        <v>378</v>
      </c>
    </row>
    <row r="71" spans="1:4" x14ac:dyDescent="0.3">
      <c r="A71" s="165">
        <v>210</v>
      </c>
      <c r="B71" s="166" t="s">
        <v>490</v>
      </c>
      <c r="C71" s="77" t="s">
        <v>491</v>
      </c>
      <c r="D71" s="167" t="s">
        <v>378</v>
      </c>
    </row>
    <row r="72" spans="1:4" ht="26.4" x14ac:dyDescent="0.3">
      <c r="A72" s="165">
        <v>211</v>
      </c>
      <c r="B72" s="166" t="s">
        <v>492</v>
      </c>
      <c r="C72" s="77" t="s">
        <v>493</v>
      </c>
      <c r="D72" s="167" t="s">
        <v>378</v>
      </c>
    </row>
    <row r="73" spans="1:4" ht="92.4" x14ac:dyDescent="0.3">
      <c r="A73" s="165">
        <v>212</v>
      </c>
      <c r="B73" s="166" t="s">
        <v>494</v>
      </c>
      <c r="C73" s="77" t="s">
        <v>495</v>
      </c>
      <c r="D73" s="167" t="s">
        <v>378</v>
      </c>
    </row>
    <row r="74" spans="1:4" ht="92.4" x14ac:dyDescent="0.3">
      <c r="A74" s="165">
        <v>213</v>
      </c>
      <c r="B74" s="166" t="s">
        <v>496</v>
      </c>
      <c r="C74" s="77" t="s">
        <v>497</v>
      </c>
      <c r="D74" s="167" t="s">
        <v>378</v>
      </c>
    </row>
    <row r="75" spans="1:4" ht="26.4" x14ac:dyDescent="0.3">
      <c r="A75" s="165">
        <v>214</v>
      </c>
      <c r="B75" s="166" t="s">
        <v>498</v>
      </c>
      <c r="C75" s="77" t="s">
        <v>499</v>
      </c>
      <c r="D75" s="167" t="s">
        <v>378</v>
      </c>
    </row>
    <row r="76" spans="1:4" ht="26.4" x14ac:dyDescent="0.3">
      <c r="A76" s="165">
        <v>215</v>
      </c>
      <c r="B76" s="166" t="s">
        <v>498</v>
      </c>
      <c r="C76" s="77" t="s">
        <v>500</v>
      </c>
      <c r="D76" s="167" t="s">
        <v>378</v>
      </c>
    </row>
    <row r="77" spans="1:4" ht="66" x14ac:dyDescent="0.3">
      <c r="A77" s="165">
        <v>216</v>
      </c>
      <c r="B77" s="166" t="s">
        <v>501</v>
      </c>
      <c r="C77" s="77" t="s">
        <v>502</v>
      </c>
      <c r="D77" s="167" t="s">
        <v>378</v>
      </c>
    </row>
    <row r="78" spans="1:4" ht="52.8" x14ac:dyDescent="0.3">
      <c r="A78" s="165">
        <v>217</v>
      </c>
      <c r="B78" s="166" t="s">
        <v>503</v>
      </c>
      <c r="C78" s="77" t="s">
        <v>504</v>
      </c>
      <c r="D78" s="167" t="s">
        <v>378</v>
      </c>
    </row>
    <row r="79" spans="1:4" ht="26.4" x14ac:dyDescent="0.3">
      <c r="A79" s="165">
        <v>218</v>
      </c>
      <c r="B79" s="166" t="s">
        <v>503</v>
      </c>
      <c r="C79" s="77" t="s">
        <v>505</v>
      </c>
      <c r="D79" s="167" t="s">
        <v>378</v>
      </c>
    </row>
    <row r="80" spans="1:4" x14ac:dyDescent="0.3">
      <c r="A80" s="165">
        <v>221</v>
      </c>
      <c r="B80" s="166" t="s">
        <v>506</v>
      </c>
      <c r="C80" s="77" t="s">
        <v>507</v>
      </c>
      <c r="D80" s="167" t="s">
        <v>378</v>
      </c>
    </row>
    <row r="81" spans="1:4" ht="39.6" x14ac:dyDescent="0.3">
      <c r="A81" s="165">
        <v>222</v>
      </c>
      <c r="B81" s="166" t="s">
        <v>508</v>
      </c>
      <c r="C81" s="77" t="s">
        <v>509</v>
      </c>
      <c r="D81" s="167" t="s">
        <v>378</v>
      </c>
    </row>
    <row r="82" spans="1:4" ht="26.4" x14ac:dyDescent="0.3">
      <c r="A82" s="165">
        <v>223</v>
      </c>
      <c r="B82" s="166" t="s">
        <v>508</v>
      </c>
      <c r="C82" s="77" t="s">
        <v>510</v>
      </c>
      <c r="D82" s="167" t="s">
        <v>378</v>
      </c>
    </row>
    <row r="83" spans="1:4" ht="26.4" x14ac:dyDescent="0.3">
      <c r="A83" s="165">
        <v>224</v>
      </c>
      <c r="B83" s="166" t="s">
        <v>511</v>
      </c>
      <c r="C83" s="77" t="s">
        <v>512</v>
      </c>
      <c r="D83" s="167" t="s">
        <v>410</v>
      </c>
    </row>
    <row r="84" spans="1:4" x14ac:dyDescent="0.3">
      <c r="A84" s="165">
        <v>288</v>
      </c>
      <c r="B84" s="166" t="s">
        <v>513</v>
      </c>
      <c r="C84" s="77" t="s">
        <v>514</v>
      </c>
      <c r="D84" s="167" t="s">
        <v>452</v>
      </c>
    </row>
    <row r="85" spans="1:4" ht="39.6" x14ac:dyDescent="0.3">
      <c r="A85" s="165">
        <v>291</v>
      </c>
      <c r="B85" s="166" t="s">
        <v>515</v>
      </c>
      <c r="C85" s="77" t="s">
        <v>294</v>
      </c>
      <c r="D85" s="167" t="s">
        <v>452</v>
      </c>
    </row>
    <row r="86" spans="1:4" x14ac:dyDescent="0.3">
      <c r="A86" s="165">
        <v>292</v>
      </c>
      <c r="B86" s="166" t="s">
        <v>516</v>
      </c>
      <c r="C86" s="77" t="s">
        <v>517</v>
      </c>
      <c r="D86" s="167" t="s">
        <v>378</v>
      </c>
    </row>
    <row r="87" spans="1:4" ht="26.4" x14ac:dyDescent="0.3">
      <c r="A87" s="165">
        <v>294</v>
      </c>
      <c r="B87" s="166" t="s">
        <v>518</v>
      </c>
      <c r="C87" s="77" t="s">
        <v>519</v>
      </c>
      <c r="D87" s="167" t="s">
        <v>378</v>
      </c>
    </row>
    <row r="88" spans="1:4" ht="26.4" x14ac:dyDescent="0.3">
      <c r="A88" s="165">
        <v>295</v>
      </c>
      <c r="B88" s="166" t="s">
        <v>520</v>
      </c>
      <c r="C88" s="77" t="s">
        <v>521</v>
      </c>
      <c r="D88" s="167" t="s">
        <v>452</v>
      </c>
    </row>
    <row r="89" spans="1:4" ht="52.8" x14ac:dyDescent="0.3">
      <c r="A89" s="165">
        <v>296</v>
      </c>
      <c r="B89" s="166" t="s">
        <v>522</v>
      </c>
      <c r="C89" s="77" t="s">
        <v>523</v>
      </c>
      <c r="D89" s="167" t="s">
        <v>378</v>
      </c>
    </row>
    <row r="90" spans="1:4" x14ac:dyDescent="0.3">
      <c r="A90" s="165">
        <v>297</v>
      </c>
      <c r="B90" s="166" t="s">
        <v>524</v>
      </c>
      <c r="C90" s="77" t="s">
        <v>525</v>
      </c>
      <c r="D90" s="167" t="s">
        <v>452</v>
      </c>
    </row>
    <row r="91" spans="1:4" x14ac:dyDescent="0.3">
      <c r="A91" s="165">
        <v>298</v>
      </c>
      <c r="B91" s="166" t="s">
        <v>526</v>
      </c>
      <c r="C91" s="77" t="s">
        <v>527</v>
      </c>
      <c r="D91" s="167" t="s">
        <v>378</v>
      </c>
    </row>
    <row r="92" spans="1:4" x14ac:dyDescent="0.3">
      <c r="A92" s="165">
        <v>299</v>
      </c>
      <c r="B92" s="166" t="s">
        <v>528</v>
      </c>
      <c r="C92" s="77" t="s">
        <v>529</v>
      </c>
      <c r="D92" s="167" t="s">
        <v>378</v>
      </c>
    </row>
    <row r="93" spans="1:4" ht="26.4" x14ac:dyDescent="0.3">
      <c r="A93" s="165">
        <v>300</v>
      </c>
      <c r="B93" s="166" t="s">
        <v>530</v>
      </c>
      <c r="C93" s="77" t="s">
        <v>531</v>
      </c>
      <c r="D93" s="167" t="s">
        <v>378</v>
      </c>
    </row>
    <row r="94" spans="1:4" x14ac:dyDescent="0.3">
      <c r="A94" s="165">
        <v>301</v>
      </c>
      <c r="B94" s="166" t="s">
        <v>532</v>
      </c>
      <c r="C94" s="77" t="s">
        <v>533</v>
      </c>
      <c r="D94" s="167" t="s">
        <v>410</v>
      </c>
    </row>
    <row r="95" spans="1:4" x14ac:dyDescent="0.3">
      <c r="A95" s="165">
        <v>303</v>
      </c>
      <c r="B95" s="166" t="s">
        <v>534</v>
      </c>
      <c r="C95" s="77" t="s">
        <v>535</v>
      </c>
      <c r="D95" s="167" t="s">
        <v>378</v>
      </c>
    </row>
    <row r="96" spans="1:4" ht="26.4" x14ac:dyDescent="0.3">
      <c r="A96" s="165">
        <v>304</v>
      </c>
      <c r="B96" s="166" t="s">
        <v>536</v>
      </c>
      <c r="C96" s="77" t="s">
        <v>537</v>
      </c>
      <c r="D96" s="167" t="s">
        <v>378</v>
      </c>
    </row>
    <row r="97" spans="1:4" x14ac:dyDescent="0.3">
      <c r="A97" s="165">
        <v>305</v>
      </c>
      <c r="B97" s="166" t="s">
        <v>538</v>
      </c>
      <c r="C97" s="77" t="s">
        <v>539</v>
      </c>
      <c r="D97" s="167" t="s">
        <v>378</v>
      </c>
    </row>
    <row r="98" spans="1:4" x14ac:dyDescent="0.3">
      <c r="A98" s="165">
        <v>306</v>
      </c>
      <c r="B98" s="166" t="s">
        <v>540</v>
      </c>
      <c r="C98" s="77" t="s">
        <v>541</v>
      </c>
      <c r="D98" s="167" t="s">
        <v>378</v>
      </c>
    </row>
    <row r="99" spans="1:4" ht="66" x14ac:dyDescent="0.3">
      <c r="A99" s="165">
        <v>307</v>
      </c>
      <c r="B99" s="166" t="s">
        <v>542</v>
      </c>
      <c r="C99" s="77" t="s">
        <v>543</v>
      </c>
      <c r="D99" s="167" t="s">
        <v>452</v>
      </c>
    </row>
    <row r="100" spans="1:4" x14ac:dyDescent="0.3">
      <c r="A100" s="165">
        <v>310</v>
      </c>
      <c r="B100" s="166" t="s">
        <v>544</v>
      </c>
      <c r="C100" s="77" t="s">
        <v>545</v>
      </c>
      <c r="D100" s="167" t="s">
        <v>378</v>
      </c>
    </row>
    <row r="101" spans="1:4" ht="26.4" x14ac:dyDescent="0.3">
      <c r="A101" s="165">
        <v>312</v>
      </c>
      <c r="B101" s="166" t="s">
        <v>546</v>
      </c>
      <c r="C101" s="77" t="s">
        <v>547</v>
      </c>
      <c r="D101" s="167" t="s">
        <v>378</v>
      </c>
    </row>
    <row r="102" spans="1:4" x14ac:dyDescent="0.3">
      <c r="A102" s="165">
        <v>313</v>
      </c>
      <c r="B102" s="166" t="s">
        <v>548</v>
      </c>
      <c r="C102" s="77" t="s">
        <v>549</v>
      </c>
      <c r="D102" s="167" t="s">
        <v>378</v>
      </c>
    </row>
    <row r="103" spans="1:4" ht="26.4" x14ac:dyDescent="0.3">
      <c r="A103" s="165">
        <v>314</v>
      </c>
      <c r="B103" s="166" t="s">
        <v>550</v>
      </c>
      <c r="C103" s="77" t="s">
        <v>551</v>
      </c>
      <c r="D103" s="167" t="s">
        <v>378</v>
      </c>
    </row>
    <row r="104" spans="1:4" ht="39.6" x14ac:dyDescent="0.3">
      <c r="A104" s="165">
        <v>318</v>
      </c>
      <c r="B104" s="166" t="s">
        <v>552</v>
      </c>
      <c r="C104" s="77" t="s">
        <v>553</v>
      </c>
      <c r="D104" s="167" t="s">
        <v>378</v>
      </c>
    </row>
    <row r="105" spans="1:4" ht="145.19999999999999" x14ac:dyDescent="0.3">
      <c r="A105" s="165">
        <v>319</v>
      </c>
      <c r="B105" s="166" t="s">
        <v>554</v>
      </c>
      <c r="C105" s="77" t="s">
        <v>555</v>
      </c>
      <c r="D105" s="167" t="s">
        <v>452</v>
      </c>
    </row>
    <row r="106" spans="1:4" x14ac:dyDescent="0.3">
      <c r="A106" s="165">
        <v>320</v>
      </c>
      <c r="B106" s="166" t="s">
        <v>483</v>
      </c>
      <c r="C106" s="77" t="s">
        <v>556</v>
      </c>
      <c r="D106" s="167" t="s">
        <v>378</v>
      </c>
    </row>
    <row r="107" spans="1:4" ht="26.4" x14ac:dyDescent="0.3">
      <c r="A107" s="165">
        <v>324</v>
      </c>
      <c r="B107" s="166" t="s">
        <v>557</v>
      </c>
      <c r="C107" s="77" t="s">
        <v>558</v>
      </c>
      <c r="D107" s="167" t="s">
        <v>452</v>
      </c>
    </row>
    <row r="108" spans="1:4" x14ac:dyDescent="0.3">
      <c r="A108" s="165">
        <v>326</v>
      </c>
      <c r="B108" s="166" t="s">
        <v>559</v>
      </c>
      <c r="C108" s="77" t="s">
        <v>560</v>
      </c>
      <c r="D108" s="167" t="s">
        <v>378</v>
      </c>
    </row>
    <row r="109" spans="1:4" ht="26.4" x14ac:dyDescent="0.3">
      <c r="A109" s="165">
        <v>341</v>
      </c>
      <c r="B109" s="166" t="s">
        <v>561</v>
      </c>
      <c r="C109" s="77" t="s">
        <v>562</v>
      </c>
      <c r="D109" s="167" t="s">
        <v>378</v>
      </c>
    </row>
    <row r="110" spans="1:4" x14ac:dyDescent="0.3">
      <c r="A110" s="165">
        <v>342</v>
      </c>
      <c r="B110" s="166" t="s">
        <v>516</v>
      </c>
      <c r="C110" s="77" t="s">
        <v>563</v>
      </c>
      <c r="D110" s="167" t="s">
        <v>378</v>
      </c>
    </row>
    <row r="111" spans="1:4" x14ac:dyDescent="0.3">
      <c r="A111" s="165">
        <v>343</v>
      </c>
      <c r="B111" s="166" t="s">
        <v>564</v>
      </c>
      <c r="C111" s="77" t="s">
        <v>565</v>
      </c>
      <c r="D111" s="167" t="s">
        <v>378</v>
      </c>
    </row>
    <row r="112" spans="1:4" ht="26.4" x14ac:dyDescent="0.3">
      <c r="A112" s="165">
        <v>346</v>
      </c>
      <c r="B112" s="166" t="s">
        <v>518</v>
      </c>
      <c r="C112" s="77" t="s">
        <v>566</v>
      </c>
      <c r="D112" s="167" t="s">
        <v>378</v>
      </c>
    </row>
    <row r="113" spans="1:4" x14ac:dyDescent="0.3">
      <c r="A113" s="165">
        <v>347</v>
      </c>
      <c r="B113" s="166" t="s">
        <v>567</v>
      </c>
      <c r="C113" s="77" t="s">
        <v>568</v>
      </c>
      <c r="D113" s="167" t="s">
        <v>378</v>
      </c>
    </row>
    <row r="114" spans="1:4" ht="66" x14ac:dyDescent="0.3">
      <c r="A114" s="165">
        <v>349</v>
      </c>
      <c r="B114" s="166" t="s">
        <v>569</v>
      </c>
      <c r="C114" s="77" t="s">
        <v>570</v>
      </c>
      <c r="D114" s="167" t="s">
        <v>378</v>
      </c>
    </row>
    <row r="115" spans="1:4" ht="39.6" x14ac:dyDescent="0.3">
      <c r="A115" s="165">
        <v>350</v>
      </c>
      <c r="B115" s="166" t="s">
        <v>571</v>
      </c>
      <c r="C115" s="77" t="s">
        <v>572</v>
      </c>
      <c r="D115" s="167" t="s">
        <v>378</v>
      </c>
    </row>
    <row r="116" spans="1:4" ht="26.4" x14ac:dyDescent="0.3">
      <c r="A116" s="165">
        <v>351</v>
      </c>
      <c r="B116" s="166" t="s">
        <v>530</v>
      </c>
      <c r="C116" s="77" t="s">
        <v>573</v>
      </c>
      <c r="D116" s="167" t="s">
        <v>378</v>
      </c>
    </row>
    <row r="117" spans="1:4" x14ac:dyDescent="0.3">
      <c r="A117" s="165">
        <v>352</v>
      </c>
      <c r="B117" s="166" t="s">
        <v>532</v>
      </c>
      <c r="C117" s="77" t="s">
        <v>533</v>
      </c>
      <c r="D117" s="167" t="s">
        <v>410</v>
      </c>
    </row>
    <row r="118" spans="1:4" x14ac:dyDescent="0.3">
      <c r="A118" s="165">
        <v>356</v>
      </c>
      <c r="B118" s="166" t="s">
        <v>574</v>
      </c>
      <c r="C118" s="77" t="s">
        <v>575</v>
      </c>
      <c r="D118" s="167" t="s">
        <v>378</v>
      </c>
    </row>
    <row r="119" spans="1:4" ht="26.4" x14ac:dyDescent="0.3">
      <c r="A119" s="165">
        <v>357</v>
      </c>
      <c r="B119" s="166" t="s">
        <v>576</v>
      </c>
      <c r="C119" s="77" t="s">
        <v>577</v>
      </c>
      <c r="D119" s="167" t="s">
        <v>378</v>
      </c>
    </row>
    <row r="120" spans="1:4" ht="26.4" x14ac:dyDescent="0.3">
      <c r="A120" s="165">
        <v>358</v>
      </c>
      <c r="B120" s="166" t="s">
        <v>536</v>
      </c>
      <c r="C120" s="77" t="s">
        <v>578</v>
      </c>
      <c r="D120" s="167" t="s">
        <v>378</v>
      </c>
    </row>
    <row r="121" spans="1:4" ht="26.4" x14ac:dyDescent="0.3">
      <c r="A121" s="165">
        <v>360</v>
      </c>
      <c r="B121" s="166" t="s">
        <v>536</v>
      </c>
      <c r="C121" s="77" t="s">
        <v>579</v>
      </c>
      <c r="D121" s="167" t="s">
        <v>378</v>
      </c>
    </row>
    <row r="122" spans="1:4" x14ac:dyDescent="0.3">
      <c r="A122" s="165">
        <v>361</v>
      </c>
      <c r="B122" s="166" t="s">
        <v>538</v>
      </c>
      <c r="C122" s="77" t="s">
        <v>580</v>
      </c>
      <c r="D122" s="167" t="s">
        <v>378</v>
      </c>
    </row>
    <row r="123" spans="1:4" ht="26.4" x14ac:dyDescent="0.3">
      <c r="A123" s="165">
        <v>362</v>
      </c>
      <c r="B123" s="166" t="s">
        <v>536</v>
      </c>
      <c r="C123" s="77" t="s">
        <v>581</v>
      </c>
      <c r="D123" s="167" t="s">
        <v>378</v>
      </c>
    </row>
    <row r="124" spans="1:4" x14ac:dyDescent="0.3">
      <c r="A124" s="165">
        <v>363</v>
      </c>
      <c r="B124" s="166" t="s">
        <v>582</v>
      </c>
      <c r="C124" s="77" t="s">
        <v>583</v>
      </c>
      <c r="D124" s="167" t="s">
        <v>452</v>
      </c>
    </row>
    <row r="125" spans="1:4" x14ac:dyDescent="0.3">
      <c r="A125" s="165">
        <v>364</v>
      </c>
      <c r="B125" s="166" t="s">
        <v>540</v>
      </c>
      <c r="C125" s="77" t="s">
        <v>584</v>
      </c>
      <c r="D125" s="167" t="s">
        <v>378</v>
      </c>
    </row>
    <row r="126" spans="1:4" ht="26.4" x14ac:dyDescent="0.3">
      <c r="A126" s="165">
        <v>365</v>
      </c>
      <c r="B126" s="166" t="s">
        <v>542</v>
      </c>
      <c r="C126" s="77" t="s">
        <v>585</v>
      </c>
      <c r="D126" s="167" t="s">
        <v>452</v>
      </c>
    </row>
    <row r="127" spans="1:4" x14ac:dyDescent="0.3">
      <c r="A127" s="165">
        <v>366</v>
      </c>
      <c r="B127" s="166" t="s">
        <v>586</v>
      </c>
      <c r="C127" s="77" t="s">
        <v>583</v>
      </c>
      <c r="D127" s="167" t="s">
        <v>378</v>
      </c>
    </row>
    <row r="128" spans="1:4" ht="26.4" x14ac:dyDescent="0.3">
      <c r="A128" s="165">
        <v>367</v>
      </c>
      <c r="B128" s="166" t="s">
        <v>587</v>
      </c>
      <c r="C128" s="77" t="s">
        <v>588</v>
      </c>
      <c r="D128" s="167" t="s">
        <v>452</v>
      </c>
    </row>
    <row r="129" spans="1:4" x14ac:dyDescent="0.3">
      <c r="A129" s="165">
        <v>369</v>
      </c>
      <c r="B129" s="166" t="s">
        <v>544</v>
      </c>
      <c r="C129" s="77" t="s">
        <v>589</v>
      </c>
      <c r="D129" s="167" t="s">
        <v>452</v>
      </c>
    </row>
    <row r="130" spans="1:4" ht="66" x14ac:dyDescent="0.3">
      <c r="A130" s="165">
        <v>370</v>
      </c>
      <c r="B130" s="166" t="s">
        <v>590</v>
      </c>
      <c r="C130" s="77" t="s">
        <v>591</v>
      </c>
      <c r="D130" s="167" t="s">
        <v>452</v>
      </c>
    </row>
    <row r="131" spans="1:4" ht="26.4" x14ac:dyDescent="0.3">
      <c r="A131" s="165">
        <v>371</v>
      </c>
      <c r="B131" s="166" t="s">
        <v>546</v>
      </c>
      <c r="C131" s="77" t="s">
        <v>592</v>
      </c>
      <c r="D131" s="167" t="s">
        <v>378</v>
      </c>
    </row>
    <row r="132" spans="1:4" x14ac:dyDescent="0.3">
      <c r="A132" s="165">
        <v>372</v>
      </c>
      <c r="B132" s="166" t="s">
        <v>548</v>
      </c>
      <c r="C132" s="77" t="s">
        <v>593</v>
      </c>
      <c r="D132" s="167" t="s">
        <v>378</v>
      </c>
    </row>
    <row r="133" spans="1:4" ht="26.4" x14ac:dyDescent="0.3">
      <c r="A133" s="165">
        <v>373</v>
      </c>
      <c r="B133" s="166" t="s">
        <v>550</v>
      </c>
      <c r="C133" s="77" t="s">
        <v>594</v>
      </c>
      <c r="D133" s="167" t="s">
        <v>378</v>
      </c>
    </row>
    <row r="134" spans="1:4" x14ac:dyDescent="0.3">
      <c r="A134" s="165">
        <v>378</v>
      </c>
      <c r="B134" s="166" t="s">
        <v>554</v>
      </c>
      <c r="C134" s="77" t="s">
        <v>595</v>
      </c>
      <c r="D134" s="167" t="s">
        <v>452</v>
      </c>
    </row>
    <row r="135" spans="1:4" x14ac:dyDescent="0.3">
      <c r="A135" s="165">
        <v>379</v>
      </c>
      <c r="B135" s="166" t="s">
        <v>596</v>
      </c>
      <c r="C135" s="77" t="s">
        <v>597</v>
      </c>
      <c r="D135" s="167" t="s">
        <v>452</v>
      </c>
    </row>
    <row r="136" spans="1:4" x14ac:dyDescent="0.3">
      <c r="A136" s="165">
        <v>380</v>
      </c>
      <c r="B136" s="166" t="s">
        <v>598</v>
      </c>
      <c r="C136" s="77" t="s">
        <v>599</v>
      </c>
      <c r="D136" s="167" t="s">
        <v>452</v>
      </c>
    </row>
    <row r="137" spans="1:4" x14ac:dyDescent="0.3">
      <c r="A137" s="165">
        <v>385</v>
      </c>
      <c r="B137" s="166" t="s">
        <v>559</v>
      </c>
      <c r="C137" s="77" t="s">
        <v>600</v>
      </c>
      <c r="D137" s="167" t="s">
        <v>452</v>
      </c>
    </row>
    <row r="138" spans="1:4" x14ac:dyDescent="0.3">
      <c r="A138" s="165">
        <v>388</v>
      </c>
      <c r="B138" s="166" t="s">
        <v>601</v>
      </c>
      <c r="C138" s="77" t="s">
        <v>602</v>
      </c>
      <c r="D138" s="167" t="s">
        <v>378</v>
      </c>
    </row>
    <row r="139" spans="1:4" x14ac:dyDescent="0.3">
      <c r="A139" s="165">
        <v>389</v>
      </c>
      <c r="B139" s="166" t="s">
        <v>603</v>
      </c>
      <c r="C139" s="77" t="s">
        <v>604</v>
      </c>
      <c r="D139" s="167" t="s">
        <v>452</v>
      </c>
    </row>
    <row r="140" spans="1:4" ht="26.4" x14ac:dyDescent="0.3">
      <c r="A140" s="165">
        <v>398</v>
      </c>
      <c r="B140" s="166" t="s">
        <v>605</v>
      </c>
      <c r="C140" s="77" t="s">
        <v>606</v>
      </c>
      <c r="D140" s="167" t="s">
        <v>378</v>
      </c>
    </row>
    <row r="141" spans="1:4" ht="26.4" x14ac:dyDescent="0.3">
      <c r="A141" s="165">
        <v>399</v>
      </c>
      <c r="B141" s="166" t="s">
        <v>605</v>
      </c>
      <c r="C141" s="77" t="s">
        <v>607</v>
      </c>
      <c r="D141" s="167" t="s">
        <v>378</v>
      </c>
    </row>
    <row r="142" spans="1:4" ht="26.4" x14ac:dyDescent="0.3">
      <c r="A142" s="165">
        <v>401</v>
      </c>
      <c r="B142" s="166" t="s">
        <v>608</v>
      </c>
      <c r="C142" s="77" t="s">
        <v>609</v>
      </c>
      <c r="D142" s="167" t="s">
        <v>378</v>
      </c>
    </row>
    <row r="143" spans="1:4" ht="26.4" x14ac:dyDescent="0.3">
      <c r="A143" s="165">
        <v>402</v>
      </c>
      <c r="B143" s="166" t="s">
        <v>608</v>
      </c>
      <c r="C143" s="77" t="s">
        <v>610</v>
      </c>
      <c r="D143" s="167" t="s">
        <v>378</v>
      </c>
    </row>
    <row r="144" spans="1:4" ht="26.4" x14ac:dyDescent="0.3">
      <c r="A144" s="165">
        <v>403</v>
      </c>
      <c r="B144" s="166" t="s">
        <v>611</v>
      </c>
      <c r="C144" s="77" t="s">
        <v>612</v>
      </c>
      <c r="D144" s="167" t="s">
        <v>378</v>
      </c>
    </row>
    <row r="145" spans="1:4" x14ac:dyDescent="0.3">
      <c r="A145" s="165">
        <v>404</v>
      </c>
      <c r="B145" s="166" t="s">
        <v>528</v>
      </c>
      <c r="C145" s="77" t="s">
        <v>613</v>
      </c>
      <c r="D145" s="167" t="s">
        <v>378</v>
      </c>
    </row>
    <row r="146" spans="1:4" ht="26.4" x14ac:dyDescent="0.3">
      <c r="A146" s="165">
        <v>406</v>
      </c>
      <c r="B146" s="166" t="s">
        <v>614</v>
      </c>
      <c r="C146" s="77" t="s">
        <v>615</v>
      </c>
      <c r="D146" s="167" t="s">
        <v>378</v>
      </c>
    </row>
    <row r="147" spans="1:4" ht="26.4" x14ac:dyDescent="0.3">
      <c r="A147" s="165">
        <v>408</v>
      </c>
      <c r="B147" s="166" t="s">
        <v>616</v>
      </c>
      <c r="C147" s="77" t="s">
        <v>617</v>
      </c>
      <c r="D147" s="167" t="s">
        <v>378</v>
      </c>
    </row>
    <row r="148" spans="1:4" x14ac:dyDescent="0.3">
      <c r="A148" s="165">
        <v>410</v>
      </c>
      <c r="B148" s="166" t="s">
        <v>618</v>
      </c>
      <c r="C148" s="77" t="s">
        <v>619</v>
      </c>
      <c r="D148" s="167" t="s">
        <v>378</v>
      </c>
    </row>
    <row r="149" spans="1:4" x14ac:dyDescent="0.3">
      <c r="A149" s="165">
        <v>418</v>
      </c>
      <c r="B149" s="166" t="s">
        <v>620</v>
      </c>
      <c r="C149" s="77" t="s">
        <v>621</v>
      </c>
      <c r="D149" s="167" t="s">
        <v>378</v>
      </c>
    </row>
    <row r="150" spans="1:4" ht="26.4" x14ac:dyDescent="0.3">
      <c r="A150" s="165">
        <v>420</v>
      </c>
      <c r="B150" s="166" t="s">
        <v>622</v>
      </c>
      <c r="C150" s="77" t="s">
        <v>623</v>
      </c>
      <c r="D150" s="167" t="s">
        <v>378</v>
      </c>
    </row>
    <row r="151" spans="1:4" ht="26.4" x14ac:dyDescent="0.3">
      <c r="A151" s="165">
        <v>426</v>
      </c>
      <c r="B151" s="166" t="s">
        <v>624</v>
      </c>
      <c r="C151" s="77" t="s">
        <v>625</v>
      </c>
      <c r="D151" s="167" t="s">
        <v>378</v>
      </c>
    </row>
    <row r="152" spans="1:4" ht="26.4" x14ac:dyDescent="0.3">
      <c r="A152" s="165">
        <v>432</v>
      </c>
      <c r="B152" s="166" t="s">
        <v>616</v>
      </c>
      <c r="C152" s="77" t="s">
        <v>626</v>
      </c>
      <c r="D152" s="167" t="s">
        <v>378</v>
      </c>
    </row>
    <row r="153" spans="1:4" x14ac:dyDescent="0.3">
      <c r="A153" s="165">
        <v>435</v>
      </c>
      <c r="B153" s="166" t="s">
        <v>627</v>
      </c>
      <c r="C153" s="77" t="s">
        <v>628</v>
      </c>
      <c r="D153" s="167" t="s">
        <v>410</v>
      </c>
    </row>
    <row r="154" spans="1:4" x14ac:dyDescent="0.3">
      <c r="A154" s="165">
        <v>440</v>
      </c>
      <c r="B154" s="166" t="s">
        <v>629</v>
      </c>
      <c r="C154" s="77" t="s">
        <v>630</v>
      </c>
      <c r="D154" s="167" t="s">
        <v>378</v>
      </c>
    </row>
    <row r="155" spans="1:4" x14ac:dyDescent="0.3">
      <c r="A155" s="165">
        <v>441</v>
      </c>
      <c r="B155" s="166" t="s">
        <v>631</v>
      </c>
      <c r="C155" s="77" t="s">
        <v>632</v>
      </c>
      <c r="D155" s="167" t="s">
        <v>378</v>
      </c>
    </row>
    <row r="156" spans="1:4" x14ac:dyDescent="0.3">
      <c r="A156" s="165">
        <v>443</v>
      </c>
      <c r="B156" s="166" t="s">
        <v>633</v>
      </c>
      <c r="C156" s="77" t="s">
        <v>634</v>
      </c>
      <c r="D156" s="167" t="s">
        <v>378</v>
      </c>
    </row>
    <row r="157" spans="1:4" x14ac:dyDescent="0.3">
      <c r="A157" s="165">
        <v>447</v>
      </c>
      <c r="B157" s="166" t="s">
        <v>635</v>
      </c>
      <c r="C157" s="77" t="s">
        <v>636</v>
      </c>
      <c r="D157" s="167" t="s">
        <v>452</v>
      </c>
    </row>
    <row r="158" spans="1:4" ht="26.4" x14ac:dyDescent="0.3">
      <c r="A158" s="165">
        <v>449</v>
      </c>
      <c r="B158" s="166" t="s">
        <v>622</v>
      </c>
      <c r="C158" s="77" t="s">
        <v>637</v>
      </c>
      <c r="D158" s="167" t="s">
        <v>378</v>
      </c>
    </row>
    <row r="159" spans="1:4" x14ac:dyDescent="0.3">
      <c r="A159" s="165">
        <v>450</v>
      </c>
      <c r="B159" s="166" t="s">
        <v>638</v>
      </c>
      <c r="C159" s="77" t="s">
        <v>639</v>
      </c>
      <c r="D159" s="167" t="s">
        <v>452</v>
      </c>
    </row>
    <row r="160" spans="1:4" x14ac:dyDescent="0.3">
      <c r="A160" s="165">
        <v>451</v>
      </c>
      <c r="B160" s="166" t="s">
        <v>640</v>
      </c>
      <c r="C160" s="77" t="s">
        <v>641</v>
      </c>
      <c r="D160" s="167" t="s">
        <v>452</v>
      </c>
    </row>
    <row r="161" spans="1:4" x14ac:dyDescent="0.3">
      <c r="A161" s="165">
        <v>452</v>
      </c>
      <c r="B161" s="166" t="s">
        <v>642</v>
      </c>
      <c r="C161" s="77" t="s">
        <v>643</v>
      </c>
      <c r="D161" s="167" t="s">
        <v>452</v>
      </c>
    </row>
    <row r="162" spans="1:4" ht="26.4" x14ac:dyDescent="0.3">
      <c r="A162" s="165">
        <v>453</v>
      </c>
      <c r="B162" s="166" t="s">
        <v>644</v>
      </c>
      <c r="C162" s="77" t="s">
        <v>645</v>
      </c>
      <c r="D162" s="167" t="s">
        <v>452</v>
      </c>
    </row>
    <row r="163" spans="1:4" ht="26.4" x14ac:dyDescent="0.3">
      <c r="A163" s="165">
        <v>454</v>
      </c>
      <c r="B163" s="166" t="s">
        <v>646</v>
      </c>
      <c r="C163" s="77" t="s">
        <v>647</v>
      </c>
      <c r="D163" s="167" t="s">
        <v>378</v>
      </c>
    </row>
    <row r="164" spans="1:4" x14ac:dyDescent="0.3">
      <c r="A164" s="165">
        <v>455</v>
      </c>
      <c r="B164" s="166" t="s">
        <v>648</v>
      </c>
      <c r="C164" s="77" t="s">
        <v>649</v>
      </c>
      <c r="D164" s="167" t="s">
        <v>378</v>
      </c>
    </row>
    <row r="165" spans="1:4" ht="26.4" x14ac:dyDescent="0.3">
      <c r="A165" s="165">
        <v>456</v>
      </c>
      <c r="B165" s="166" t="s">
        <v>650</v>
      </c>
      <c r="C165" s="77" t="s">
        <v>651</v>
      </c>
      <c r="D165" s="167" t="s">
        <v>378</v>
      </c>
    </row>
    <row r="166" spans="1:4" ht="39.6" x14ac:dyDescent="0.3">
      <c r="A166" s="165">
        <v>457</v>
      </c>
      <c r="B166" s="166" t="s">
        <v>652</v>
      </c>
      <c r="C166" s="77" t="s">
        <v>653</v>
      </c>
      <c r="D166" s="167" t="s">
        <v>378</v>
      </c>
    </row>
    <row r="167" spans="1:4" x14ac:dyDescent="0.3">
      <c r="A167" s="165">
        <v>460</v>
      </c>
      <c r="B167" s="166" t="s">
        <v>654</v>
      </c>
      <c r="C167" s="77" t="s">
        <v>655</v>
      </c>
      <c r="D167" s="167" t="s">
        <v>378</v>
      </c>
    </row>
    <row r="168" spans="1:4" x14ac:dyDescent="0.3">
      <c r="A168" s="165">
        <v>461</v>
      </c>
      <c r="B168" s="166" t="s">
        <v>656</v>
      </c>
      <c r="C168" s="77" t="s">
        <v>657</v>
      </c>
      <c r="D168" s="167" t="s">
        <v>378</v>
      </c>
    </row>
    <row r="169" spans="1:4" x14ac:dyDescent="0.3">
      <c r="A169" s="165">
        <v>462</v>
      </c>
      <c r="B169" s="166" t="s">
        <v>618</v>
      </c>
      <c r="C169" s="77" t="s">
        <v>658</v>
      </c>
      <c r="D169" s="167" t="s">
        <v>378</v>
      </c>
    </row>
    <row r="170" spans="1:4" x14ac:dyDescent="0.3">
      <c r="A170" s="165">
        <v>463</v>
      </c>
      <c r="B170" s="166" t="s">
        <v>526</v>
      </c>
      <c r="C170" s="77" t="s">
        <v>659</v>
      </c>
      <c r="D170" s="167" t="s">
        <v>378</v>
      </c>
    </row>
    <row r="171" spans="1:4" ht="26.4" x14ac:dyDescent="0.3">
      <c r="A171" s="165">
        <v>464</v>
      </c>
      <c r="B171" s="166" t="s">
        <v>660</v>
      </c>
      <c r="C171" s="77" t="s">
        <v>661</v>
      </c>
      <c r="D171" s="167" t="s">
        <v>378</v>
      </c>
    </row>
    <row r="172" spans="1:4" ht="26.4" x14ac:dyDescent="0.3">
      <c r="A172" s="165">
        <v>465</v>
      </c>
      <c r="B172" s="166" t="s">
        <v>662</v>
      </c>
      <c r="C172" s="77" t="s">
        <v>663</v>
      </c>
      <c r="D172" s="167" t="s">
        <v>452</v>
      </c>
    </row>
    <row r="173" spans="1:4" x14ac:dyDescent="0.3">
      <c r="A173" s="165">
        <v>466</v>
      </c>
      <c r="B173" s="166" t="s">
        <v>664</v>
      </c>
      <c r="C173" s="77" t="s">
        <v>665</v>
      </c>
      <c r="D173" s="167" t="s">
        <v>378</v>
      </c>
    </row>
    <row r="174" spans="1:4" x14ac:dyDescent="0.3">
      <c r="A174" s="165">
        <v>467</v>
      </c>
      <c r="B174" s="166" t="s">
        <v>666</v>
      </c>
      <c r="C174" s="77" t="s">
        <v>658</v>
      </c>
      <c r="D174" s="167" t="s">
        <v>378</v>
      </c>
    </row>
    <row r="175" spans="1:4" x14ac:dyDescent="0.3">
      <c r="A175" s="165">
        <v>468</v>
      </c>
      <c r="B175" s="166" t="s">
        <v>627</v>
      </c>
      <c r="C175" s="77" t="s">
        <v>667</v>
      </c>
      <c r="D175" s="167" t="s">
        <v>410</v>
      </c>
    </row>
    <row r="176" spans="1:4" x14ac:dyDescent="0.3">
      <c r="A176" s="165">
        <v>469</v>
      </c>
      <c r="B176" s="166" t="s">
        <v>668</v>
      </c>
      <c r="C176" s="77" t="s">
        <v>669</v>
      </c>
      <c r="D176" s="167" t="s">
        <v>452</v>
      </c>
    </row>
    <row r="177" spans="1:4" x14ac:dyDescent="0.3">
      <c r="A177" s="165">
        <v>471</v>
      </c>
      <c r="B177" s="166" t="s">
        <v>548</v>
      </c>
      <c r="C177" s="77" t="s">
        <v>670</v>
      </c>
      <c r="D177" s="167" t="s">
        <v>378</v>
      </c>
    </row>
    <row r="178" spans="1:4" x14ac:dyDescent="0.3">
      <c r="A178" s="165">
        <v>472</v>
      </c>
      <c r="B178" s="166" t="s">
        <v>671</v>
      </c>
      <c r="C178" s="77" t="s">
        <v>670</v>
      </c>
      <c r="D178" s="167" t="s">
        <v>378</v>
      </c>
    </row>
    <row r="179" spans="1:4" ht="26.4" x14ac:dyDescent="0.3">
      <c r="A179" s="165">
        <v>473</v>
      </c>
      <c r="B179" s="166" t="s">
        <v>672</v>
      </c>
      <c r="C179" s="77" t="s">
        <v>673</v>
      </c>
      <c r="D179" s="167" t="s">
        <v>378</v>
      </c>
    </row>
    <row r="180" spans="1:4" ht="39.6" x14ac:dyDescent="0.3">
      <c r="A180" s="165">
        <v>474</v>
      </c>
      <c r="B180" s="166" t="s">
        <v>674</v>
      </c>
      <c r="C180" s="77" t="s">
        <v>675</v>
      </c>
      <c r="D180" s="167" t="s">
        <v>452</v>
      </c>
    </row>
    <row r="181" spans="1:4" ht="26.4" x14ac:dyDescent="0.3">
      <c r="A181" s="165">
        <v>479</v>
      </c>
      <c r="B181" s="166" t="s">
        <v>550</v>
      </c>
      <c r="C181" s="77" t="s">
        <v>676</v>
      </c>
      <c r="D181" s="167" t="s">
        <v>378</v>
      </c>
    </row>
    <row r="182" spans="1:4" x14ac:dyDescent="0.3">
      <c r="A182" s="165">
        <v>483</v>
      </c>
      <c r="B182" s="166" t="s">
        <v>631</v>
      </c>
      <c r="C182" s="77" t="s">
        <v>632</v>
      </c>
      <c r="D182" s="167" t="s">
        <v>378</v>
      </c>
    </row>
    <row r="183" spans="1:4" ht="26.4" x14ac:dyDescent="0.3">
      <c r="A183" s="165">
        <v>486</v>
      </c>
      <c r="B183" s="166" t="s">
        <v>677</v>
      </c>
      <c r="C183" s="77" t="s">
        <v>678</v>
      </c>
      <c r="D183" s="167" t="s">
        <v>378</v>
      </c>
    </row>
    <row r="184" spans="1:4" ht="26.4" x14ac:dyDescent="0.3">
      <c r="A184" s="165">
        <v>490</v>
      </c>
      <c r="B184" s="166" t="s">
        <v>679</v>
      </c>
      <c r="C184" s="77" t="s">
        <v>641</v>
      </c>
      <c r="D184" s="167" t="s">
        <v>452</v>
      </c>
    </row>
    <row r="185" spans="1:4" x14ac:dyDescent="0.3">
      <c r="A185" s="165">
        <v>492</v>
      </c>
      <c r="B185" s="166" t="s">
        <v>528</v>
      </c>
      <c r="C185" s="77" t="s">
        <v>680</v>
      </c>
      <c r="D185" s="167" t="s">
        <v>378</v>
      </c>
    </row>
    <row r="186" spans="1:4" ht="26.4" x14ac:dyDescent="0.3">
      <c r="A186" s="165">
        <v>493</v>
      </c>
      <c r="B186" s="166" t="s">
        <v>681</v>
      </c>
      <c r="C186" s="77" t="s">
        <v>682</v>
      </c>
      <c r="D186" s="167" t="s">
        <v>452</v>
      </c>
    </row>
    <row r="187" spans="1:4" ht="26.4" x14ac:dyDescent="0.3">
      <c r="A187" s="165">
        <v>496</v>
      </c>
      <c r="B187" s="166" t="s">
        <v>430</v>
      </c>
      <c r="C187" s="77" t="s">
        <v>683</v>
      </c>
      <c r="D187" s="167" t="s">
        <v>378</v>
      </c>
    </row>
    <row r="188" spans="1:4" ht="26.4" x14ac:dyDescent="0.3">
      <c r="A188" s="165">
        <v>497</v>
      </c>
      <c r="B188" s="166" t="s">
        <v>421</v>
      </c>
      <c r="C188" s="77" t="s">
        <v>684</v>
      </c>
      <c r="D188" s="167" t="s">
        <v>378</v>
      </c>
    </row>
    <row r="189" spans="1:4" ht="39.6" x14ac:dyDescent="0.3">
      <c r="A189" s="165">
        <v>499</v>
      </c>
      <c r="B189" s="166" t="s">
        <v>685</v>
      </c>
      <c r="C189" s="77" t="s">
        <v>686</v>
      </c>
      <c r="D189" s="167" t="s">
        <v>378</v>
      </c>
    </row>
    <row r="190" spans="1:4" x14ac:dyDescent="0.3">
      <c r="A190" s="165">
        <v>500</v>
      </c>
      <c r="B190" s="166" t="s">
        <v>516</v>
      </c>
      <c r="C190" s="77" t="s">
        <v>687</v>
      </c>
      <c r="D190" s="167" t="s">
        <v>378</v>
      </c>
    </row>
    <row r="191" spans="1:4" x14ac:dyDescent="0.3">
      <c r="A191" s="165">
        <v>501</v>
      </c>
      <c r="B191" s="166" t="s">
        <v>516</v>
      </c>
      <c r="C191" s="77" t="s">
        <v>688</v>
      </c>
      <c r="D191" s="167" t="s">
        <v>378</v>
      </c>
    </row>
    <row r="192" spans="1:4" x14ac:dyDescent="0.3">
      <c r="A192" s="165">
        <v>502</v>
      </c>
      <c r="B192" s="166" t="s">
        <v>516</v>
      </c>
      <c r="C192" s="77" t="s">
        <v>689</v>
      </c>
      <c r="D192" s="167" t="s">
        <v>378</v>
      </c>
    </row>
    <row r="193" spans="1:4" x14ac:dyDescent="0.3">
      <c r="A193" s="165">
        <v>503</v>
      </c>
      <c r="B193" s="166" t="s">
        <v>516</v>
      </c>
      <c r="C193" s="77" t="s">
        <v>690</v>
      </c>
      <c r="D193" s="167" t="s">
        <v>378</v>
      </c>
    </row>
    <row r="194" spans="1:4" x14ac:dyDescent="0.3">
      <c r="A194" s="165">
        <v>504</v>
      </c>
      <c r="B194" s="166" t="s">
        <v>516</v>
      </c>
      <c r="C194" s="77" t="s">
        <v>691</v>
      </c>
      <c r="D194" s="167" t="s">
        <v>378</v>
      </c>
    </row>
    <row r="195" spans="1:4" ht="26.4" x14ac:dyDescent="0.3">
      <c r="A195" s="165">
        <v>505</v>
      </c>
      <c r="B195" s="166" t="s">
        <v>692</v>
      </c>
      <c r="C195" s="77" t="s">
        <v>693</v>
      </c>
      <c r="D195" s="167" t="s">
        <v>410</v>
      </c>
    </row>
    <row r="196" spans="1:4" ht="26.4" x14ac:dyDescent="0.3">
      <c r="A196" s="165">
        <v>506</v>
      </c>
      <c r="B196" s="166" t="s">
        <v>694</v>
      </c>
      <c r="C196" s="77" t="s">
        <v>695</v>
      </c>
      <c r="D196" s="167" t="s">
        <v>410</v>
      </c>
    </row>
    <row r="197" spans="1:4" x14ac:dyDescent="0.3">
      <c r="A197" s="165">
        <v>509</v>
      </c>
      <c r="B197" s="166" t="s">
        <v>696</v>
      </c>
      <c r="C197" s="77" t="s">
        <v>697</v>
      </c>
      <c r="D197" s="167" t="s">
        <v>378</v>
      </c>
    </row>
    <row r="198" spans="1:4" x14ac:dyDescent="0.3">
      <c r="A198" s="165">
        <v>510</v>
      </c>
      <c r="B198" s="166" t="s">
        <v>698</v>
      </c>
      <c r="C198" s="77" t="s">
        <v>699</v>
      </c>
      <c r="D198" s="167" t="s">
        <v>378</v>
      </c>
    </row>
    <row r="199" spans="1:4" ht="39.6" x14ac:dyDescent="0.3">
      <c r="A199" s="165">
        <v>511</v>
      </c>
      <c r="B199" s="166" t="s">
        <v>700</v>
      </c>
      <c r="C199" s="77" t="s">
        <v>701</v>
      </c>
      <c r="D199" s="167" t="s">
        <v>378</v>
      </c>
    </row>
    <row r="200" spans="1:4" x14ac:dyDescent="0.3">
      <c r="A200" s="165">
        <v>513</v>
      </c>
      <c r="B200" s="166" t="s">
        <v>702</v>
      </c>
      <c r="C200" s="77" t="s">
        <v>703</v>
      </c>
      <c r="D200" s="167" t="s">
        <v>378</v>
      </c>
    </row>
    <row r="201" spans="1:4" ht="52.8" x14ac:dyDescent="0.3">
      <c r="A201" s="165">
        <v>514</v>
      </c>
      <c r="B201" s="166" t="s">
        <v>704</v>
      </c>
      <c r="C201" s="77" t="s">
        <v>705</v>
      </c>
      <c r="D201" s="167" t="s">
        <v>378</v>
      </c>
    </row>
    <row r="202" spans="1:4" ht="237.6" x14ac:dyDescent="0.3">
      <c r="A202" s="165">
        <v>521</v>
      </c>
      <c r="B202" s="166" t="s">
        <v>481</v>
      </c>
      <c r="C202" s="77" t="s">
        <v>706</v>
      </c>
      <c r="D202" s="167" t="s">
        <v>378</v>
      </c>
    </row>
    <row r="203" spans="1:4" ht="39.6" x14ac:dyDescent="0.3">
      <c r="A203" s="165">
        <v>522</v>
      </c>
      <c r="B203" s="166" t="s">
        <v>571</v>
      </c>
      <c r="C203" s="77" t="s">
        <v>572</v>
      </c>
      <c r="D203" s="167" t="s">
        <v>378</v>
      </c>
    </row>
    <row r="204" spans="1:4" x14ac:dyDescent="0.3">
      <c r="A204" s="165">
        <v>523</v>
      </c>
      <c r="B204" s="166" t="s">
        <v>516</v>
      </c>
      <c r="C204" s="77" t="s">
        <v>707</v>
      </c>
      <c r="D204" s="167" t="s">
        <v>378</v>
      </c>
    </row>
    <row r="205" spans="1:4" x14ac:dyDescent="0.3">
      <c r="A205" s="165">
        <v>524</v>
      </c>
      <c r="B205" s="166" t="s">
        <v>516</v>
      </c>
      <c r="C205" s="77" t="s">
        <v>708</v>
      </c>
      <c r="D205" s="167" t="s">
        <v>378</v>
      </c>
    </row>
    <row r="206" spans="1:4" x14ac:dyDescent="0.3">
      <c r="A206" s="165">
        <v>525</v>
      </c>
      <c r="B206" s="166" t="s">
        <v>516</v>
      </c>
      <c r="C206" s="77" t="s">
        <v>709</v>
      </c>
      <c r="D206" s="167" t="s">
        <v>378</v>
      </c>
    </row>
    <row r="207" spans="1:4" x14ac:dyDescent="0.3">
      <c r="A207" s="165">
        <v>526</v>
      </c>
      <c r="B207" s="166" t="s">
        <v>516</v>
      </c>
      <c r="C207" s="77" t="s">
        <v>710</v>
      </c>
      <c r="D207" s="167" t="s">
        <v>378</v>
      </c>
    </row>
    <row r="208" spans="1:4" x14ac:dyDescent="0.3">
      <c r="A208" s="165">
        <v>527</v>
      </c>
      <c r="B208" s="166" t="s">
        <v>516</v>
      </c>
      <c r="C208" s="77" t="s">
        <v>711</v>
      </c>
      <c r="D208" s="167" t="s">
        <v>378</v>
      </c>
    </row>
    <row r="209" spans="1:4" x14ac:dyDescent="0.3">
      <c r="A209" s="165">
        <v>531</v>
      </c>
      <c r="B209" s="166" t="s">
        <v>516</v>
      </c>
      <c r="C209" s="77" t="s">
        <v>712</v>
      </c>
      <c r="D209" s="167" t="s">
        <v>378</v>
      </c>
    </row>
    <row r="210" spans="1:4" ht="26.4" x14ac:dyDescent="0.3">
      <c r="A210" s="165">
        <v>532</v>
      </c>
      <c r="B210" s="166" t="s">
        <v>713</v>
      </c>
      <c r="C210" s="77" t="s">
        <v>714</v>
      </c>
      <c r="D210" s="167" t="s">
        <v>410</v>
      </c>
    </row>
    <row r="211" spans="1:4" ht="26.4" x14ac:dyDescent="0.3">
      <c r="A211" s="165">
        <v>534</v>
      </c>
      <c r="B211" s="166" t="s">
        <v>715</v>
      </c>
      <c r="C211" s="77" t="s">
        <v>716</v>
      </c>
      <c r="D211" s="167" t="s">
        <v>378</v>
      </c>
    </row>
    <row r="212" spans="1:4" x14ac:dyDescent="0.3">
      <c r="A212" s="165">
        <v>536</v>
      </c>
      <c r="B212" s="166" t="s">
        <v>717</v>
      </c>
      <c r="C212" s="77" t="s">
        <v>718</v>
      </c>
      <c r="D212" s="167" t="s">
        <v>378</v>
      </c>
    </row>
    <row r="213" spans="1:4" x14ac:dyDescent="0.3">
      <c r="A213" s="165">
        <v>538</v>
      </c>
      <c r="B213" s="166" t="s">
        <v>717</v>
      </c>
      <c r="C213" s="77" t="s">
        <v>719</v>
      </c>
      <c r="D213" s="167" t="s">
        <v>378</v>
      </c>
    </row>
    <row r="214" spans="1:4" ht="52.8" x14ac:dyDescent="0.3">
      <c r="A214" s="165">
        <v>539</v>
      </c>
      <c r="B214" s="166" t="s">
        <v>720</v>
      </c>
      <c r="C214" s="77" t="s">
        <v>721</v>
      </c>
      <c r="D214" s="167" t="s">
        <v>378</v>
      </c>
    </row>
    <row r="215" spans="1:4" ht="26.4" x14ac:dyDescent="0.3">
      <c r="A215" s="165">
        <v>542</v>
      </c>
      <c r="B215" s="166" t="s">
        <v>722</v>
      </c>
      <c r="C215" s="77" t="s">
        <v>723</v>
      </c>
      <c r="D215" s="167" t="s">
        <v>378</v>
      </c>
    </row>
    <row r="216" spans="1:4" ht="26.4" x14ac:dyDescent="0.3">
      <c r="A216" s="165">
        <v>544</v>
      </c>
      <c r="B216" s="166" t="s">
        <v>724</v>
      </c>
      <c r="C216" s="77" t="s">
        <v>725</v>
      </c>
      <c r="D216" s="167" t="s">
        <v>378</v>
      </c>
    </row>
    <row r="217" spans="1:4" ht="39.6" x14ac:dyDescent="0.3">
      <c r="A217" s="165">
        <v>546</v>
      </c>
      <c r="B217" s="166" t="s">
        <v>726</v>
      </c>
      <c r="C217" s="77" t="s">
        <v>727</v>
      </c>
      <c r="D217" s="167" t="s">
        <v>452</v>
      </c>
    </row>
    <row r="218" spans="1:4" ht="26.4" x14ac:dyDescent="0.3">
      <c r="A218" s="165">
        <v>548</v>
      </c>
      <c r="B218" s="166" t="s">
        <v>728</v>
      </c>
      <c r="C218" s="77" t="s">
        <v>729</v>
      </c>
      <c r="D218" s="167" t="s">
        <v>452</v>
      </c>
    </row>
    <row r="219" spans="1:4" ht="26.4" x14ac:dyDescent="0.3">
      <c r="A219" s="165">
        <v>549</v>
      </c>
      <c r="B219" s="166" t="s">
        <v>730</v>
      </c>
      <c r="C219" s="77" t="s">
        <v>731</v>
      </c>
      <c r="D219" s="167" t="s">
        <v>378</v>
      </c>
    </row>
    <row r="220" spans="1:4" x14ac:dyDescent="0.3">
      <c r="A220" s="165">
        <v>551</v>
      </c>
      <c r="B220" s="166" t="s">
        <v>732</v>
      </c>
      <c r="C220" s="77" t="s">
        <v>733</v>
      </c>
      <c r="D220" s="167" t="s">
        <v>378</v>
      </c>
    </row>
    <row r="221" spans="1:4" ht="26.4" x14ac:dyDescent="0.3">
      <c r="A221" s="165">
        <v>552</v>
      </c>
      <c r="B221" s="166" t="s">
        <v>734</v>
      </c>
      <c r="C221" s="77" t="s">
        <v>735</v>
      </c>
      <c r="D221" s="167" t="s">
        <v>378</v>
      </c>
    </row>
    <row r="222" spans="1:4" ht="26.4" x14ac:dyDescent="0.3">
      <c r="A222" s="165">
        <v>571</v>
      </c>
      <c r="B222" s="166" t="s">
        <v>736</v>
      </c>
      <c r="C222" s="77" t="s">
        <v>737</v>
      </c>
      <c r="D222" s="167" t="s">
        <v>410</v>
      </c>
    </row>
    <row r="223" spans="1:4" ht="39.6" x14ac:dyDescent="0.3">
      <c r="A223" s="165">
        <v>574</v>
      </c>
      <c r="B223" s="166" t="s">
        <v>738</v>
      </c>
      <c r="C223" s="77" t="s">
        <v>739</v>
      </c>
      <c r="D223" s="167" t="s">
        <v>378</v>
      </c>
    </row>
    <row r="224" spans="1:4" x14ac:dyDescent="0.3">
      <c r="A224" s="165">
        <v>575</v>
      </c>
      <c r="B224" s="166" t="s">
        <v>740</v>
      </c>
      <c r="C224" s="77" t="s">
        <v>741</v>
      </c>
      <c r="D224" s="167" t="s">
        <v>452</v>
      </c>
    </row>
    <row r="225" spans="1:4" ht="26.4" x14ac:dyDescent="0.3">
      <c r="A225" s="165">
        <v>577</v>
      </c>
      <c r="B225" s="166" t="s">
        <v>742</v>
      </c>
      <c r="C225" s="77" t="s">
        <v>743</v>
      </c>
      <c r="D225" s="167" t="s">
        <v>378</v>
      </c>
    </row>
    <row r="226" spans="1:4" x14ac:dyDescent="0.3">
      <c r="A226" s="165">
        <v>579</v>
      </c>
      <c r="B226" s="166" t="s">
        <v>486</v>
      </c>
      <c r="C226" s="77" t="s">
        <v>744</v>
      </c>
      <c r="D226" s="167" t="s">
        <v>378</v>
      </c>
    </row>
    <row r="227" spans="1:4" x14ac:dyDescent="0.3">
      <c r="A227" s="165">
        <v>580</v>
      </c>
      <c r="B227" s="166" t="s">
        <v>486</v>
      </c>
      <c r="C227" s="77" t="s">
        <v>745</v>
      </c>
      <c r="D227" s="167" t="s">
        <v>378</v>
      </c>
    </row>
    <row r="228" spans="1:4" x14ac:dyDescent="0.3">
      <c r="A228" s="165">
        <v>581</v>
      </c>
      <c r="B228" s="166" t="s">
        <v>486</v>
      </c>
      <c r="C228" s="77" t="s">
        <v>746</v>
      </c>
      <c r="D228" s="167" t="s">
        <v>378</v>
      </c>
    </row>
    <row r="229" spans="1:4" x14ac:dyDescent="0.3">
      <c r="A229" s="165">
        <v>582</v>
      </c>
      <c r="B229" s="166" t="s">
        <v>486</v>
      </c>
      <c r="C229" s="77" t="s">
        <v>747</v>
      </c>
      <c r="D229" s="167" t="s">
        <v>378</v>
      </c>
    </row>
    <row r="230" spans="1:4" x14ac:dyDescent="0.3">
      <c r="A230" s="165">
        <v>583</v>
      </c>
      <c r="B230" s="166" t="s">
        <v>486</v>
      </c>
      <c r="C230" s="77" t="s">
        <v>748</v>
      </c>
      <c r="D230" s="167" t="s">
        <v>378</v>
      </c>
    </row>
    <row r="231" spans="1:4" ht="26.4" x14ac:dyDescent="0.3">
      <c r="A231" s="165">
        <v>589</v>
      </c>
      <c r="B231" s="166" t="s">
        <v>430</v>
      </c>
      <c r="C231" s="77" t="s">
        <v>749</v>
      </c>
      <c r="D231" s="167" t="s">
        <v>378</v>
      </c>
    </row>
    <row r="232" spans="1:4" x14ac:dyDescent="0.3">
      <c r="A232" s="165">
        <v>592</v>
      </c>
      <c r="B232" s="166" t="s">
        <v>402</v>
      </c>
      <c r="C232" s="77" t="s">
        <v>750</v>
      </c>
      <c r="D232" s="167" t="s">
        <v>378</v>
      </c>
    </row>
    <row r="233" spans="1:4" x14ac:dyDescent="0.3">
      <c r="A233" s="165">
        <v>593</v>
      </c>
      <c r="B233" s="166" t="s">
        <v>402</v>
      </c>
      <c r="C233" s="77" t="s">
        <v>751</v>
      </c>
      <c r="D233" s="167" t="s">
        <v>378</v>
      </c>
    </row>
    <row r="234" spans="1:4" x14ac:dyDescent="0.3">
      <c r="A234" s="165">
        <v>594</v>
      </c>
      <c r="B234" s="166" t="s">
        <v>402</v>
      </c>
      <c r="C234" s="77" t="s">
        <v>752</v>
      </c>
      <c r="D234" s="167" t="s">
        <v>378</v>
      </c>
    </row>
    <row r="235" spans="1:4" ht="66" x14ac:dyDescent="0.3">
      <c r="A235" s="165">
        <v>595</v>
      </c>
      <c r="B235" s="166" t="s">
        <v>402</v>
      </c>
      <c r="C235" s="77" t="s">
        <v>753</v>
      </c>
      <c r="D235" s="167" t="s">
        <v>378</v>
      </c>
    </row>
    <row r="236" spans="1:4" x14ac:dyDescent="0.3">
      <c r="A236" s="165">
        <v>596</v>
      </c>
      <c r="B236" s="166" t="s">
        <v>402</v>
      </c>
      <c r="C236" s="77" t="s">
        <v>754</v>
      </c>
      <c r="D236" s="167" t="s">
        <v>378</v>
      </c>
    </row>
    <row r="237" spans="1:4" x14ac:dyDescent="0.3">
      <c r="A237" s="165">
        <v>597</v>
      </c>
      <c r="B237" s="166" t="s">
        <v>402</v>
      </c>
      <c r="C237" s="77" t="s">
        <v>755</v>
      </c>
      <c r="D237" s="167" t="s">
        <v>378</v>
      </c>
    </row>
    <row r="238" spans="1:4" x14ac:dyDescent="0.3">
      <c r="A238" s="165">
        <v>598</v>
      </c>
      <c r="B238" s="166" t="s">
        <v>402</v>
      </c>
      <c r="C238" s="77" t="s">
        <v>756</v>
      </c>
      <c r="D238" s="167" t="s">
        <v>378</v>
      </c>
    </row>
    <row r="239" spans="1:4" x14ac:dyDescent="0.3">
      <c r="A239" s="165">
        <v>599</v>
      </c>
      <c r="B239" s="166" t="s">
        <v>757</v>
      </c>
      <c r="C239" s="77" t="s">
        <v>758</v>
      </c>
      <c r="D239" s="167" t="s">
        <v>378</v>
      </c>
    </row>
    <row r="240" spans="1:4" x14ac:dyDescent="0.3">
      <c r="A240" s="165">
        <v>600</v>
      </c>
      <c r="B240" s="166" t="s">
        <v>759</v>
      </c>
      <c r="C240" s="77" t="s">
        <v>760</v>
      </c>
      <c r="D240" s="167" t="s">
        <v>378</v>
      </c>
    </row>
    <row r="241" spans="1:4" x14ac:dyDescent="0.3">
      <c r="A241" s="165">
        <v>603</v>
      </c>
      <c r="B241" s="166" t="s">
        <v>486</v>
      </c>
      <c r="C241" s="77" t="s">
        <v>761</v>
      </c>
      <c r="D241" s="167" t="s">
        <v>378</v>
      </c>
    </row>
    <row r="242" spans="1:4" x14ac:dyDescent="0.3">
      <c r="A242" s="165">
        <v>604</v>
      </c>
      <c r="B242" s="166" t="s">
        <v>486</v>
      </c>
      <c r="C242" s="77" t="s">
        <v>762</v>
      </c>
      <c r="D242" s="167" t="s">
        <v>378</v>
      </c>
    </row>
    <row r="243" spans="1:4" x14ac:dyDescent="0.3">
      <c r="A243" s="165">
        <v>605</v>
      </c>
      <c r="B243" s="166" t="s">
        <v>763</v>
      </c>
      <c r="C243" s="77" t="s">
        <v>764</v>
      </c>
      <c r="D243" s="167" t="s">
        <v>378</v>
      </c>
    </row>
    <row r="244" spans="1:4" x14ac:dyDescent="0.3">
      <c r="A244" s="165">
        <v>606</v>
      </c>
      <c r="B244" s="166" t="s">
        <v>763</v>
      </c>
      <c r="C244" s="77" t="s">
        <v>765</v>
      </c>
      <c r="D244" s="167" t="s">
        <v>378</v>
      </c>
    </row>
    <row r="245" spans="1:4" x14ac:dyDescent="0.3">
      <c r="A245" s="165">
        <v>609</v>
      </c>
      <c r="B245" s="166" t="s">
        <v>766</v>
      </c>
      <c r="C245" s="77" t="s">
        <v>767</v>
      </c>
      <c r="D245" s="167" t="s">
        <v>378</v>
      </c>
    </row>
    <row r="246" spans="1:4" x14ac:dyDescent="0.3">
      <c r="A246" s="165">
        <v>610</v>
      </c>
      <c r="B246" s="166" t="s">
        <v>763</v>
      </c>
      <c r="C246" s="77" t="s">
        <v>768</v>
      </c>
      <c r="D246" s="167" t="s">
        <v>378</v>
      </c>
    </row>
    <row r="247" spans="1:4" x14ac:dyDescent="0.3">
      <c r="A247" s="165">
        <v>611</v>
      </c>
      <c r="B247" s="166" t="s">
        <v>769</v>
      </c>
      <c r="C247" s="77" t="s">
        <v>770</v>
      </c>
      <c r="D247" s="167" t="s">
        <v>378</v>
      </c>
    </row>
    <row r="248" spans="1:4" x14ac:dyDescent="0.3">
      <c r="A248" s="165">
        <v>612</v>
      </c>
      <c r="B248" s="166" t="s">
        <v>771</v>
      </c>
      <c r="C248" s="77" t="s">
        <v>772</v>
      </c>
      <c r="D248" s="167" t="s">
        <v>378</v>
      </c>
    </row>
    <row r="249" spans="1:4" x14ac:dyDescent="0.3">
      <c r="A249" s="165">
        <v>613</v>
      </c>
      <c r="B249" s="166" t="s">
        <v>773</v>
      </c>
      <c r="C249" s="77" t="s">
        <v>774</v>
      </c>
      <c r="D249" s="167" t="s">
        <v>378</v>
      </c>
    </row>
    <row r="250" spans="1:4" x14ac:dyDescent="0.3">
      <c r="A250" s="165">
        <v>614</v>
      </c>
      <c r="B250" s="166" t="s">
        <v>775</v>
      </c>
      <c r="C250" s="77" t="s">
        <v>776</v>
      </c>
      <c r="D250" s="167" t="s">
        <v>378</v>
      </c>
    </row>
    <row r="251" spans="1:4" ht="26.4" x14ac:dyDescent="0.3">
      <c r="A251" s="165">
        <v>615</v>
      </c>
      <c r="B251" s="166" t="s">
        <v>777</v>
      </c>
      <c r="C251" s="77" t="s">
        <v>778</v>
      </c>
      <c r="D251" s="167" t="s">
        <v>378</v>
      </c>
    </row>
    <row r="252" spans="1:4" x14ac:dyDescent="0.3">
      <c r="A252" s="165">
        <v>617</v>
      </c>
      <c r="B252" s="166" t="s">
        <v>779</v>
      </c>
      <c r="C252" s="77" t="s">
        <v>780</v>
      </c>
      <c r="D252" s="167" t="s">
        <v>452</v>
      </c>
    </row>
    <row r="253" spans="1:4" x14ac:dyDescent="0.3">
      <c r="A253" s="165">
        <v>618</v>
      </c>
      <c r="B253" s="166" t="s">
        <v>781</v>
      </c>
      <c r="C253" s="77" t="s">
        <v>782</v>
      </c>
      <c r="D253" s="167" t="s">
        <v>378</v>
      </c>
    </row>
    <row r="254" spans="1:4" x14ac:dyDescent="0.3">
      <c r="A254" s="165">
        <v>619</v>
      </c>
      <c r="B254" s="166" t="s">
        <v>781</v>
      </c>
      <c r="C254" s="77" t="s">
        <v>783</v>
      </c>
      <c r="D254" s="167" t="s">
        <v>378</v>
      </c>
    </row>
    <row r="255" spans="1:4" x14ac:dyDescent="0.3">
      <c r="A255" s="165">
        <v>620</v>
      </c>
      <c r="B255" s="166" t="s">
        <v>781</v>
      </c>
      <c r="C255" s="77" t="s">
        <v>784</v>
      </c>
      <c r="D255" s="167" t="s">
        <v>378</v>
      </c>
    </row>
    <row r="256" spans="1:4" ht="26.4" x14ac:dyDescent="0.3">
      <c r="A256" s="165">
        <v>621</v>
      </c>
      <c r="B256" s="166" t="s">
        <v>785</v>
      </c>
      <c r="C256" s="77" t="s">
        <v>786</v>
      </c>
      <c r="D256" s="167" t="s">
        <v>378</v>
      </c>
    </row>
    <row r="257" spans="1:4" ht="52.8" x14ac:dyDescent="0.3">
      <c r="A257" s="165">
        <v>664</v>
      </c>
      <c r="B257" s="166" t="s">
        <v>787</v>
      </c>
      <c r="C257" s="77" t="s">
        <v>788</v>
      </c>
      <c r="D257" s="167" t="s">
        <v>378</v>
      </c>
    </row>
    <row r="258" spans="1:4" ht="26.4" x14ac:dyDescent="0.3">
      <c r="A258" s="165">
        <v>665</v>
      </c>
      <c r="B258" s="166" t="s">
        <v>789</v>
      </c>
      <c r="C258" s="77" t="s">
        <v>790</v>
      </c>
      <c r="D258" s="167" t="s">
        <v>410</v>
      </c>
    </row>
    <row r="259" spans="1:4" ht="26.4" x14ac:dyDescent="0.3">
      <c r="A259" s="165">
        <v>666</v>
      </c>
      <c r="B259" s="166" t="s">
        <v>791</v>
      </c>
      <c r="C259" s="77" t="s">
        <v>792</v>
      </c>
      <c r="D259" s="167" t="s">
        <v>410</v>
      </c>
    </row>
    <row r="260" spans="1:4" ht="39.6" x14ac:dyDescent="0.3">
      <c r="A260" s="165">
        <v>667</v>
      </c>
      <c r="B260" s="166" t="s">
        <v>793</v>
      </c>
      <c r="C260" s="77" t="s">
        <v>794</v>
      </c>
      <c r="D260" s="167" t="s">
        <v>378</v>
      </c>
    </row>
    <row r="261" spans="1:4" ht="26.4" x14ac:dyDescent="0.3">
      <c r="A261" s="165">
        <v>668</v>
      </c>
      <c r="B261" s="166" t="s">
        <v>795</v>
      </c>
      <c r="C261" s="77" t="s">
        <v>796</v>
      </c>
      <c r="D261" s="167" t="s">
        <v>410</v>
      </c>
    </row>
    <row r="262" spans="1:4" ht="52.8" x14ac:dyDescent="0.3">
      <c r="A262" s="165">
        <v>669</v>
      </c>
      <c r="B262" s="166" t="s">
        <v>797</v>
      </c>
      <c r="C262" s="77" t="s">
        <v>798</v>
      </c>
      <c r="D262" s="167" t="s">
        <v>378</v>
      </c>
    </row>
    <row r="263" spans="1:4" ht="39.6" x14ac:dyDescent="0.3">
      <c r="A263" s="165">
        <v>670</v>
      </c>
      <c r="B263" s="166" t="s">
        <v>799</v>
      </c>
      <c r="C263" s="77" t="s">
        <v>800</v>
      </c>
      <c r="D263" s="167" t="s">
        <v>378</v>
      </c>
    </row>
    <row r="264" spans="1:4" ht="26.4" x14ac:dyDescent="0.3">
      <c r="A264" s="165">
        <v>671</v>
      </c>
      <c r="B264" s="166" t="s">
        <v>799</v>
      </c>
      <c r="C264" s="77" t="s">
        <v>801</v>
      </c>
      <c r="D264" s="167" t="s">
        <v>378</v>
      </c>
    </row>
    <row r="265" spans="1:4" ht="39.6" x14ac:dyDescent="0.3">
      <c r="A265" s="165">
        <v>672</v>
      </c>
      <c r="B265" s="166" t="s">
        <v>799</v>
      </c>
      <c r="C265" s="77" t="s">
        <v>802</v>
      </c>
      <c r="D265" s="167" t="s">
        <v>378</v>
      </c>
    </row>
    <row r="266" spans="1:4" ht="26.4" x14ac:dyDescent="0.3">
      <c r="A266" s="165">
        <v>673</v>
      </c>
      <c r="B266" s="166" t="s">
        <v>793</v>
      </c>
      <c r="C266" s="77" t="s">
        <v>803</v>
      </c>
      <c r="D266" s="167" t="s">
        <v>378</v>
      </c>
    </row>
    <row r="267" spans="1:4" ht="52.8" x14ac:dyDescent="0.3">
      <c r="A267" s="165">
        <v>674</v>
      </c>
      <c r="B267" s="166" t="s">
        <v>793</v>
      </c>
      <c r="C267" s="77" t="s">
        <v>804</v>
      </c>
      <c r="D267" s="167" t="s">
        <v>378</v>
      </c>
    </row>
    <row r="268" spans="1:4" x14ac:dyDescent="0.3">
      <c r="A268" s="165">
        <v>675</v>
      </c>
      <c r="B268" s="166" t="s">
        <v>805</v>
      </c>
      <c r="C268" s="77" t="s">
        <v>806</v>
      </c>
      <c r="D268" s="167" t="s">
        <v>452</v>
      </c>
    </row>
    <row r="269" spans="1:4" ht="26.4" x14ac:dyDescent="0.3">
      <c r="A269" s="165">
        <v>676</v>
      </c>
      <c r="B269" s="166" t="s">
        <v>807</v>
      </c>
      <c r="C269" s="77" t="s">
        <v>808</v>
      </c>
      <c r="D269" s="167" t="s">
        <v>410</v>
      </c>
    </row>
    <row r="270" spans="1:4" x14ac:dyDescent="0.3">
      <c r="A270" s="165">
        <v>677</v>
      </c>
      <c r="B270" s="166" t="s">
        <v>809</v>
      </c>
      <c r="C270" s="77" t="s">
        <v>810</v>
      </c>
      <c r="D270" s="167" t="s">
        <v>410</v>
      </c>
    </row>
    <row r="271" spans="1:4" ht="26.4" x14ac:dyDescent="0.3">
      <c r="A271" s="165">
        <v>678</v>
      </c>
      <c r="B271" s="166" t="s">
        <v>811</v>
      </c>
      <c r="C271" s="77" t="s">
        <v>812</v>
      </c>
      <c r="D271" s="167" t="s">
        <v>410</v>
      </c>
    </row>
    <row r="272" spans="1:4" x14ac:dyDescent="0.3">
      <c r="A272" s="165">
        <v>679</v>
      </c>
      <c r="B272" s="166" t="s">
        <v>813</v>
      </c>
      <c r="C272" s="77" t="s">
        <v>814</v>
      </c>
      <c r="D272" s="167" t="s">
        <v>410</v>
      </c>
    </row>
    <row r="273" spans="1:4" ht="26.4" x14ac:dyDescent="0.3">
      <c r="A273" s="165">
        <v>680</v>
      </c>
      <c r="B273" s="166" t="s">
        <v>815</v>
      </c>
      <c r="C273" s="77" t="s">
        <v>816</v>
      </c>
      <c r="D273" s="167" t="s">
        <v>410</v>
      </c>
    </row>
    <row r="274" spans="1:4" ht="52.8" x14ac:dyDescent="0.3">
      <c r="A274" s="165">
        <v>682</v>
      </c>
      <c r="B274" s="166" t="s">
        <v>793</v>
      </c>
      <c r="C274" s="77" t="s">
        <v>817</v>
      </c>
      <c r="D274" s="167" t="s">
        <v>378</v>
      </c>
    </row>
    <row r="275" spans="1:4" ht="52.8" x14ac:dyDescent="0.3">
      <c r="A275" s="165">
        <v>685</v>
      </c>
      <c r="B275" s="166" t="s">
        <v>818</v>
      </c>
      <c r="C275" s="77" t="s">
        <v>819</v>
      </c>
      <c r="D275" s="167" t="s">
        <v>378</v>
      </c>
    </row>
    <row r="276" spans="1:4" ht="79.2" x14ac:dyDescent="0.3">
      <c r="A276" s="165">
        <v>686</v>
      </c>
      <c r="B276" s="166" t="s">
        <v>818</v>
      </c>
      <c r="C276" s="77" t="s">
        <v>820</v>
      </c>
      <c r="D276" s="167" t="s">
        <v>378</v>
      </c>
    </row>
    <row r="277" spans="1:4" ht="79.2" x14ac:dyDescent="0.3">
      <c r="A277" s="165">
        <v>687</v>
      </c>
      <c r="B277" s="166" t="s">
        <v>793</v>
      </c>
      <c r="C277" s="77" t="s">
        <v>821</v>
      </c>
      <c r="D277" s="167" t="s">
        <v>378</v>
      </c>
    </row>
    <row r="278" spans="1:4" ht="39.6" x14ac:dyDescent="0.3">
      <c r="A278" s="165">
        <v>688</v>
      </c>
      <c r="B278" s="166" t="s">
        <v>822</v>
      </c>
      <c r="C278" s="77" t="s">
        <v>823</v>
      </c>
      <c r="D278" s="167" t="s">
        <v>378</v>
      </c>
    </row>
    <row r="279" spans="1:4" ht="52.8" x14ac:dyDescent="0.3">
      <c r="A279" s="165">
        <v>689</v>
      </c>
      <c r="B279" s="166" t="s">
        <v>822</v>
      </c>
      <c r="C279" s="77" t="s">
        <v>824</v>
      </c>
      <c r="D279" s="167" t="s">
        <v>378</v>
      </c>
    </row>
    <row r="280" spans="1:4" ht="39.6" x14ac:dyDescent="0.3">
      <c r="A280" s="165">
        <v>690</v>
      </c>
      <c r="B280" s="166" t="s">
        <v>822</v>
      </c>
      <c r="C280" s="77" t="s">
        <v>825</v>
      </c>
      <c r="D280" s="167" t="s">
        <v>378</v>
      </c>
    </row>
    <row r="281" spans="1:4" ht="39.6" x14ac:dyDescent="0.3">
      <c r="A281" s="165">
        <v>691</v>
      </c>
      <c r="B281" s="166" t="s">
        <v>793</v>
      </c>
      <c r="C281" s="77" t="s">
        <v>826</v>
      </c>
      <c r="D281" s="167" t="s">
        <v>378</v>
      </c>
    </row>
    <row r="282" spans="1:4" ht="39.6" x14ac:dyDescent="0.3">
      <c r="A282" s="165">
        <v>692</v>
      </c>
      <c r="B282" s="166" t="s">
        <v>793</v>
      </c>
      <c r="C282" s="77" t="s">
        <v>827</v>
      </c>
      <c r="D282" s="167" t="s">
        <v>378</v>
      </c>
    </row>
    <row r="283" spans="1:4" ht="39.6" x14ac:dyDescent="0.3">
      <c r="A283" s="165">
        <v>693</v>
      </c>
      <c r="B283" s="166" t="s">
        <v>818</v>
      </c>
      <c r="C283" s="77" t="s">
        <v>828</v>
      </c>
      <c r="D283" s="167" t="s">
        <v>378</v>
      </c>
    </row>
    <row r="284" spans="1:4" ht="39.6" x14ac:dyDescent="0.3">
      <c r="A284" s="165">
        <v>694</v>
      </c>
      <c r="B284" s="166" t="s">
        <v>818</v>
      </c>
      <c r="C284" s="77" t="s">
        <v>829</v>
      </c>
      <c r="D284" s="167" t="s">
        <v>378</v>
      </c>
    </row>
    <row r="285" spans="1:4" ht="52.8" x14ac:dyDescent="0.3">
      <c r="A285" s="165">
        <v>695</v>
      </c>
      <c r="B285" s="166" t="s">
        <v>818</v>
      </c>
      <c r="C285" s="77" t="s">
        <v>830</v>
      </c>
      <c r="D285" s="167" t="s">
        <v>378</v>
      </c>
    </row>
    <row r="286" spans="1:4" x14ac:dyDescent="0.3">
      <c r="A286" s="165">
        <v>696</v>
      </c>
      <c r="B286" s="166" t="s">
        <v>831</v>
      </c>
      <c r="C286" s="77" t="s">
        <v>832</v>
      </c>
      <c r="D286" s="167" t="s">
        <v>378</v>
      </c>
    </row>
    <row r="287" spans="1:4" x14ac:dyDescent="0.3">
      <c r="A287" s="165">
        <v>697</v>
      </c>
      <c r="B287" s="166" t="s">
        <v>833</v>
      </c>
      <c r="C287" s="77" t="s">
        <v>834</v>
      </c>
      <c r="D287" s="167" t="s">
        <v>378</v>
      </c>
    </row>
    <row r="288" spans="1:4" x14ac:dyDescent="0.3">
      <c r="A288" s="165">
        <v>698</v>
      </c>
      <c r="B288" s="166" t="s">
        <v>835</v>
      </c>
      <c r="C288" s="77" t="s">
        <v>832</v>
      </c>
      <c r="D288" s="167" t="s">
        <v>378</v>
      </c>
    </row>
    <row r="289" spans="1:4" x14ac:dyDescent="0.3">
      <c r="A289" s="165">
        <v>699</v>
      </c>
      <c r="B289" s="166" t="s">
        <v>836</v>
      </c>
      <c r="C289" s="77" t="s">
        <v>837</v>
      </c>
      <c r="D289" s="167" t="s">
        <v>378</v>
      </c>
    </row>
    <row r="290" spans="1:4" ht="26.4" x14ac:dyDescent="0.3">
      <c r="A290" s="165">
        <v>701</v>
      </c>
      <c r="B290" s="166" t="s">
        <v>838</v>
      </c>
      <c r="C290" s="77" t="s">
        <v>839</v>
      </c>
      <c r="D290" s="167" t="s">
        <v>452</v>
      </c>
    </row>
    <row r="291" spans="1:4" ht="26.4" x14ac:dyDescent="0.3">
      <c r="A291" s="165">
        <v>702</v>
      </c>
      <c r="B291" s="166" t="s">
        <v>840</v>
      </c>
      <c r="C291" s="77" t="s">
        <v>841</v>
      </c>
      <c r="D291" s="167" t="s">
        <v>378</v>
      </c>
    </row>
    <row r="292" spans="1:4" x14ac:dyDescent="0.3">
      <c r="A292" s="165">
        <v>703</v>
      </c>
      <c r="B292" s="166" t="s">
        <v>842</v>
      </c>
      <c r="C292" s="77" t="s">
        <v>841</v>
      </c>
      <c r="D292" s="167" t="s">
        <v>378</v>
      </c>
    </row>
    <row r="293" spans="1:4" x14ac:dyDescent="0.3">
      <c r="A293" s="165">
        <v>704</v>
      </c>
      <c r="B293" s="166" t="s">
        <v>843</v>
      </c>
      <c r="C293" s="77" t="s">
        <v>844</v>
      </c>
      <c r="D293" s="167" t="s">
        <v>378</v>
      </c>
    </row>
    <row r="294" spans="1:4" x14ac:dyDescent="0.3">
      <c r="A294" s="165">
        <v>705</v>
      </c>
      <c r="B294" s="166" t="s">
        <v>843</v>
      </c>
      <c r="C294" s="77" t="s">
        <v>845</v>
      </c>
      <c r="D294" s="167" t="s">
        <v>378</v>
      </c>
    </row>
    <row r="295" spans="1:4" x14ac:dyDescent="0.3">
      <c r="A295" s="165">
        <v>706</v>
      </c>
      <c r="B295" s="166" t="s">
        <v>843</v>
      </c>
      <c r="C295" s="77" t="s">
        <v>846</v>
      </c>
      <c r="D295" s="167" t="s">
        <v>378</v>
      </c>
    </row>
    <row r="296" spans="1:4" x14ac:dyDescent="0.3">
      <c r="A296" s="165">
        <v>707</v>
      </c>
      <c r="B296" s="166" t="s">
        <v>843</v>
      </c>
      <c r="C296" s="77" t="s">
        <v>847</v>
      </c>
      <c r="D296" s="167" t="s">
        <v>378</v>
      </c>
    </row>
    <row r="297" spans="1:4" x14ac:dyDescent="0.3">
      <c r="A297" s="165">
        <v>708</v>
      </c>
      <c r="B297" s="166" t="s">
        <v>843</v>
      </c>
      <c r="C297" s="77" t="s">
        <v>848</v>
      </c>
      <c r="D297" s="167" t="s">
        <v>378</v>
      </c>
    </row>
    <row r="298" spans="1:4" x14ac:dyDescent="0.3">
      <c r="A298" s="165">
        <v>709</v>
      </c>
      <c r="B298" s="166" t="s">
        <v>843</v>
      </c>
      <c r="C298" s="77" t="s">
        <v>849</v>
      </c>
      <c r="D298" s="167" t="s">
        <v>378</v>
      </c>
    </row>
    <row r="299" spans="1:4" x14ac:dyDescent="0.3">
      <c r="A299" s="165">
        <v>710</v>
      </c>
      <c r="B299" s="166" t="s">
        <v>843</v>
      </c>
      <c r="C299" s="77" t="s">
        <v>850</v>
      </c>
      <c r="D299" s="167" t="s">
        <v>378</v>
      </c>
    </row>
    <row r="300" spans="1:4" ht="26.4" x14ac:dyDescent="0.3">
      <c r="A300" s="165">
        <v>711</v>
      </c>
      <c r="B300" s="166" t="s">
        <v>851</v>
      </c>
      <c r="C300" s="77" t="s">
        <v>841</v>
      </c>
      <c r="D300" s="167" t="s">
        <v>378</v>
      </c>
    </row>
    <row r="301" spans="1:4" x14ac:dyDescent="0.3">
      <c r="A301" s="165">
        <v>713</v>
      </c>
      <c r="B301" s="166" t="s">
        <v>843</v>
      </c>
      <c r="C301" s="77" t="s">
        <v>852</v>
      </c>
      <c r="D301" s="167" t="s">
        <v>378</v>
      </c>
    </row>
    <row r="302" spans="1:4" x14ac:dyDescent="0.3">
      <c r="A302" s="165">
        <v>714</v>
      </c>
      <c r="B302" s="166" t="s">
        <v>843</v>
      </c>
      <c r="C302" s="77" t="s">
        <v>853</v>
      </c>
      <c r="D302" s="167" t="s">
        <v>378</v>
      </c>
    </row>
    <row r="303" spans="1:4" x14ac:dyDescent="0.3">
      <c r="A303" s="165">
        <v>715</v>
      </c>
      <c r="B303" s="166" t="s">
        <v>843</v>
      </c>
      <c r="C303" s="77" t="s">
        <v>854</v>
      </c>
      <c r="D303" s="167" t="s">
        <v>378</v>
      </c>
    </row>
    <row r="304" spans="1:4" x14ac:dyDescent="0.3">
      <c r="A304" s="165">
        <v>716</v>
      </c>
      <c r="B304" s="166" t="s">
        <v>843</v>
      </c>
      <c r="C304" s="77" t="s">
        <v>855</v>
      </c>
      <c r="D304" s="167" t="s">
        <v>378</v>
      </c>
    </row>
    <row r="305" spans="1:4" x14ac:dyDescent="0.3">
      <c r="A305" s="165">
        <v>717</v>
      </c>
      <c r="B305" s="166" t="s">
        <v>843</v>
      </c>
      <c r="C305" s="77" t="s">
        <v>856</v>
      </c>
      <c r="D305" s="167" t="s">
        <v>378</v>
      </c>
    </row>
    <row r="306" spans="1:4" x14ac:dyDescent="0.3">
      <c r="A306" s="165">
        <v>718</v>
      </c>
      <c r="B306" s="166" t="s">
        <v>857</v>
      </c>
      <c r="C306" s="77" t="s">
        <v>858</v>
      </c>
      <c r="D306" s="167" t="s">
        <v>378</v>
      </c>
    </row>
    <row r="307" spans="1:4" x14ac:dyDescent="0.3">
      <c r="A307" s="165">
        <v>719</v>
      </c>
      <c r="B307" s="166" t="s">
        <v>736</v>
      </c>
      <c r="C307" s="77" t="s">
        <v>859</v>
      </c>
      <c r="D307" s="167" t="s">
        <v>410</v>
      </c>
    </row>
    <row r="308" spans="1:4" x14ac:dyDescent="0.3">
      <c r="A308" s="165">
        <v>720</v>
      </c>
      <c r="B308" s="166" t="s">
        <v>736</v>
      </c>
      <c r="C308" s="77" t="s">
        <v>859</v>
      </c>
      <c r="D308" s="167" t="s">
        <v>410</v>
      </c>
    </row>
    <row r="309" spans="1:4" ht="79.2" x14ac:dyDescent="0.3">
      <c r="A309" s="165">
        <v>721</v>
      </c>
      <c r="B309" s="166" t="s">
        <v>736</v>
      </c>
      <c r="C309" s="77" t="s">
        <v>860</v>
      </c>
      <c r="D309" s="167" t="s">
        <v>410</v>
      </c>
    </row>
    <row r="310" spans="1:4" ht="52.8" x14ac:dyDescent="0.3">
      <c r="A310" s="165">
        <v>722</v>
      </c>
      <c r="B310" s="166" t="s">
        <v>736</v>
      </c>
      <c r="C310" s="77" t="s">
        <v>861</v>
      </c>
      <c r="D310" s="167" t="s">
        <v>410</v>
      </c>
    </row>
    <row r="311" spans="1:4" ht="79.2" x14ac:dyDescent="0.3">
      <c r="A311" s="165">
        <v>723</v>
      </c>
      <c r="B311" s="166" t="s">
        <v>862</v>
      </c>
      <c r="C311" s="77" t="s">
        <v>863</v>
      </c>
      <c r="D311" s="167" t="s">
        <v>410</v>
      </c>
    </row>
    <row r="312" spans="1:4" ht="39.6" x14ac:dyDescent="0.3">
      <c r="A312" s="165">
        <v>724</v>
      </c>
      <c r="B312" s="166" t="s">
        <v>864</v>
      </c>
      <c r="C312" s="77" t="s">
        <v>865</v>
      </c>
      <c r="D312" s="167" t="s">
        <v>410</v>
      </c>
    </row>
    <row r="313" spans="1:4" ht="39.6" x14ac:dyDescent="0.3">
      <c r="A313" s="165">
        <v>725</v>
      </c>
      <c r="B313" s="166" t="s">
        <v>866</v>
      </c>
      <c r="C313" s="77" t="s">
        <v>867</v>
      </c>
      <c r="D313" s="167" t="s">
        <v>410</v>
      </c>
    </row>
    <row r="314" spans="1:4" ht="39.6" x14ac:dyDescent="0.3">
      <c r="A314" s="165">
        <v>726</v>
      </c>
      <c r="B314" s="166" t="s">
        <v>868</v>
      </c>
      <c r="C314" s="77" t="s">
        <v>869</v>
      </c>
      <c r="D314" s="167" t="s">
        <v>410</v>
      </c>
    </row>
    <row r="315" spans="1:4" ht="39.6" x14ac:dyDescent="0.3">
      <c r="A315" s="165">
        <v>727</v>
      </c>
      <c r="B315" s="166" t="s">
        <v>870</v>
      </c>
      <c r="C315" s="77" t="s">
        <v>871</v>
      </c>
      <c r="D315" s="167" t="s">
        <v>410</v>
      </c>
    </row>
    <row r="316" spans="1:4" ht="39.6" x14ac:dyDescent="0.3">
      <c r="A316" s="165">
        <v>728</v>
      </c>
      <c r="B316" s="166" t="s">
        <v>872</v>
      </c>
      <c r="C316" s="77" t="s">
        <v>873</v>
      </c>
      <c r="D316" s="167" t="s">
        <v>410</v>
      </c>
    </row>
    <row r="317" spans="1:4" ht="39.6" x14ac:dyDescent="0.3">
      <c r="A317" s="165">
        <v>729</v>
      </c>
      <c r="B317" s="166" t="s">
        <v>874</v>
      </c>
      <c r="C317" s="77" t="s">
        <v>875</v>
      </c>
      <c r="D317" s="167" t="s">
        <v>410</v>
      </c>
    </row>
    <row r="318" spans="1:4" ht="39.6" x14ac:dyDescent="0.3">
      <c r="A318" s="165">
        <v>730</v>
      </c>
      <c r="B318" s="166" t="s">
        <v>876</v>
      </c>
      <c r="C318" s="77" t="s">
        <v>877</v>
      </c>
      <c r="D318" s="167" t="s">
        <v>410</v>
      </c>
    </row>
    <row r="319" spans="1:4" ht="39.6" x14ac:dyDescent="0.3">
      <c r="A319" s="165">
        <v>731</v>
      </c>
      <c r="B319" s="166" t="s">
        <v>878</v>
      </c>
      <c r="C319" s="77" t="s">
        <v>879</v>
      </c>
      <c r="D319" s="167" t="s">
        <v>410</v>
      </c>
    </row>
    <row r="320" spans="1:4" ht="39.6" x14ac:dyDescent="0.3">
      <c r="A320" s="165">
        <v>732</v>
      </c>
      <c r="B320" s="166" t="s">
        <v>880</v>
      </c>
      <c r="C320" s="77" t="s">
        <v>881</v>
      </c>
      <c r="D320" s="167" t="s">
        <v>410</v>
      </c>
    </row>
    <row r="321" spans="1:4" ht="39.6" x14ac:dyDescent="0.3">
      <c r="A321" s="165">
        <v>733</v>
      </c>
      <c r="B321" s="166" t="s">
        <v>882</v>
      </c>
      <c r="C321" s="77" t="s">
        <v>883</v>
      </c>
      <c r="D321" s="167" t="s">
        <v>410</v>
      </c>
    </row>
    <row r="322" spans="1:4" ht="39.6" x14ac:dyDescent="0.3">
      <c r="A322" s="165">
        <v>734</v>
      </c>
      <c r="B322" s="166" t="s">
        <v>884</v>
      </c>
      <c r="C322" s="77" t="s">
        <v>885</v>
      </c>
      <c r="D322" s="167" t="s">
        <v>410</v>
      </c>
    </row>
    <row r="323" spans="1:4" ht="39.6" x14ac:dyDescent="0.3">
      <c r="A323" s="165">
        <v>735</v>
      </c>
      <c r="B323" s="166" t="s">
        <v>886</v>
      </c>
      <c r="C323" s="77" t="s">
        <v>887</v>
      </c>
      <c r="D323" s="167" t="s">
        <v>410</v>
      </c>
    </row>
    <row r="324" spans="1:4" ht="39.6" x14ac:dyDescent="0.3">
      <c r="A324" s="165">
        <v>736</v>
      </c>
      <c r="B324" s="166" t="s">
        <v>888</v>
      </c>
      <c r="C324" s="77" t="s">
        <v>889</v>
      </c>
      <c r="D324" s="167" t="s">
        <v>410</v>
      </c>
    </row>
    <row r="325" spans="1:4" ht="26.4" x14ac:dyDescent="0.3">
      <c r="A325" s="165">
        <v>737</v>
      </c>
      <c r="B325" s="166" t="s">
        <v>423</v>
      </c>
      <c r="C325" s="77" t="s">
        <v>890</v>
      </c>
      <c r="D325" s="167" t="s">
        <v>378</v>
      </c>
    </row>
    <row r="326" spans="1:4" x14ac:dyDescent="0.3">
      <c r="A326" s="165">
        <v>738</v>
      </c>
      <c r="B326" s="166" t="s">
        <v>631</v>
      </c>
      <c r="C326" s="77" t="s">
        <v>891</v>
      </c>
      <c r="D326" s="167" t="s">
        <v>378</v>
      </c>
    </row>
    <row r="327" spans="1:4" x14ac:dyDescent="0.3">
      <c r="A327" s="165">
        <v>739</v>
      </c>
      <c r="B327" s="166" t="s">
        <v>631</v>
      </c>
      <c r="C327" s="77" t="s">
        <v>892</v>
      </c>
      <c r="D327" s="167" t="s">
        <v>378</v>
      </c>
    </row>
    <row r="328" spans="1:4" x14ac:dyDescent="0.3">
      <c r="A328" s="165">
        <v>740</v>
      </c>
      <c r="B328" s="166" t="s">
        <v>631</v>
      </c>
      <c r="C328" s="77" t="s">
        <v>893</v>
      </c>
      <c r="D328" s="167" t="s">
        <v>378</v>
      </c>
    </row>
    <row r="329" spans="1:4" x14ac:dyDescent="0.3">
      <c r="A329" s="165">
        <v>741</v>
      </c>
      <c r="B329" s="166" t="s">
        <v>631</v>
      </c>
      <c r="C329" s="77" t="s">
        <v>894</v>
      </c>
      <c r="D329" s="167" t="s">
        <v>378</v>
      </c>
    </row>
    <row r="330" spans="1:4" x14ac:dyDescent="0.3">
      <c r="A330" s="165">
        <v>742</v>
      </c>
      <c r="B330" s="166" t="s">
        <v>631</v>
      </c>
      <c r="C330" s="77" t="s">
        <v>895</v>
      </c>
      <c r="D330" s="167" t="s">
        <v>378</v>
      </c>
    </row>
    <row r="331" spans="1:4" ht="26.4" x14ac:dyDescent="0.3">
      <c r="A331" s="165">
        <v>746</v>
      </c>
      <c r="B331" s="166" t="s">
        <v>843</v>
      </c>
      <c r="C331" s="77" t="s">
        <v>896</v>
      </c>
      <c r="D331" s="167" t="s">
        <v>378</v>
      </c>
    </row>
    <row r="332" spans="1:4" x14ac:dyDescent="0.3">
      <c r="A332" s="165">
        <v>747</v>
      </c>
      <c r="B332" s="166" t="s">
        <v>897</v>
      </c>
      <c r="C332" s="77" t="s">
        <v>898</v>
      </c>
      <c r="D332" s="167" t="s">
        <v>410</v>
      </c>
    </row>
    <row r="333" spans="1:4" x14ac:dyDescent="0.3">
      <c r="A333" s="165">
        <v>748</v>
      </c>
      <c r="B333" s="166" t="s">
        <v>899</v>
      </c>
      <c r="C333" s="77" t="s">
        <v>900</v>
      </c>
      <c r="D333" s="167" t="s">
        <v>410</v>
      </c>
    </row>
    <row r="334" spans="1:4" ht="26.4" x14ac:dyDescent="0.3">
      <c r="A334" s="165">
        <v>749</v>
      </c>
      <c r="B334" s="166" t="s">
        <v>901</v>
      </c>
      <c r="C334" s="77" t="s">
        <v>902</v>
      </c>
      <c r="D334" s="167" t="s">
        <v>410</v>
      </c>
    </row>
    <row r="335" spans="1:4" ht="26.4" x14ac:dyDescent="0.3">
      <c r="A335" s="165">
        <v>750</v>
      </c>
      <c r="B335" s="166" t="s">
        <v>903</v>
      </c>
      <c r="C335" s="77" t="s">
        <v>904</v>
      </c>
      <c r="D335" s="167" t="s">
        <v>410</v>
      </c>
    </row>
    <row r="336" spans="1:4" ht="26.4" x14ac:dyDescent="0.3">
      <c r="A336" s="165">
        <v>751</v>
      </c>
      <c r="B336" s="166" t="s">
        <v>815</v>
      </c>
      <c r="C336" s="77" t="s">
        <v>905</v>
      </c>
      <c r="D336" s="167" t="s">
        <v>410</v>
      </c>
    </row>
    <row r="337" spans="1:4" ht="26.4" x14ac:dyDescent="0.3">
      <c r="A337" s="165">
        <v>752</v>
      </c>
      <c r="B337" s="166" t="s">
        <v>906</v>
      </c>
      <c r="C337" s="77" t="s">
        <v>907</v>
      </c>
      <c r="D337" s="167" t="s">
        <v>410</v>
      </c>
    </row>
    <row r="338" spans="1:4" x14ac:dyDescent="0.3">
      <c r="A338" s="165">
        <v>753</v>
      </c>
      <c r="B338" s="166" t="s">
        <v>908</v>
      </c>
      <c r="C338" s="77" t="s">
        <v>909</v>
      </c>
      <c r="D338" s="167" t="s">
        <v>378</v>
      </c>
    </row>
    <row r="339" spans="1:4" ht="52.8" x14ac:dyDescent="0.3">
      <c r="A339" s="165">
        <v>754</v>
      </c>
      <c r="B339" s="166" t="s">
        <v>910</v>
      </c>
      <c r="C339" s="77" t="s">
        <v>911</v>
      </c>
      <c r="D339" s="167" t="s">
        <v>410</v>
      </c>
    </row>
    <row r="340" spans="1:4" ht="52.8" x14ac:dyDescent="0.3">
      <c r="A340" s="165">
        <v>755</v>
      </c>
      <c r="B340" s="166" t="s">
        <v>912</v>
      </c>
      <c r="C340" s="77" t="s">
        <v>913</v>
      </c>
      <c r="D340" s="167" t="s">
        <v>410</v>
      </c>
    </row>
    <row r="341" spans="1:4" ht="52.8" x14ac:dyDescent="0.3">
      <c r="A341" s="165">
        <v>756</v>
      </c>
      <c r="B341" s="166" t="s">
        <v>914</v>
      </c>
      <c r="C341" s="77" t="s">
        <v>915</v>
      </c>
      <c r="D341" s="167" t="s">
        <v>410</v>
      </c>
    </row>
    <row r="342" spans="1:4" ht="52.8" x14ac:dyDescent="0.3">
      <c r="A342" s="165">
        <v>757</v>
      </c>
      <c r="B342" s="166" t="s">
        <v>916</v>
      </c>
      <c r="C342" s="77" t="s">
        <v>917</v>
      </c>
      <c r="D342" s="167" t="s">
        <v>410</v>
      </c>
    </row>
    <row r="343" spans="1:4" ht="52.8" x14ac:dyDescent="0.3">
      <c r="A343" s="165">
        <v>758</v>
      </c>
      <c r="B343" s="166" t="s">
        <v>736</v>
      </c>
      <c r="C343" s="77" t="s">
        <v>918</v>
      </c>
      <c r="D343" s="167" t="s">
        <v>410</v>
      </c>
    </row>
    <row r="344" spans="1:4" ht="52.8" x14ac:dyDescent="0.3">
      <c r="A344" s="165">
        <v>759</v>
      </c>
      <c r="B344" s="166" t="s">
        <v>919</v>
      </c>
      <c r="C344" s="77" t="s">
        <v>920</v>
      </c>
      <c r="D344" s="167" t="s">
        <v>410</v>
      </c>
    </row>
    <row r="345" spans="1:4" ht="52.8" x14ac:dyDescent="0.3">
      <c r="A345" s="165">
        <v>760</v>
      </c>
      <c r="B345" s="166" t="s">
        <v>921</v>
      </c>
      <c r="C345" s="77" t="s">
        <v>922</v>
      </c>
      <c r="D345" s="167" t="s">
        <v>410</v>
      </c>
    </row>
    <row r="346" spans="1:4" ht="52.8" x14ac:dyDescent="0.3">
      <c r="A346" s="165">
        <v>761</v>
      </c>
      <c r="B346" s="166" t="s">
        <v>736</v>
      </c>
      <c r="C346" s="77" t="s">
        <v>923</v>
      </c>
      <c r="D346" s="167" t="s">
        <v>410</v>
      </c>
    </row>
    <row r="347" spans="1:4" ht="39.6" x14ac:dyDescent="0.3">
      <c r="A347" s="165">
        <v>762</v>
      </c>
      <c r="B347" s="166" t="s">
        <v>736</v>
      </c>
      <c r="C347" s="77" t="s">
        <v>924</v>
      </c>
      <c r="D347" s="167" t="s">
        <v>410</v>
      </c>
    </row>
    <row r="348" spans="1:4" ht="39.6" x14ac:dyDescent="0.3">
      <c r="A348" s="165">
        <v>763</v>
      </c>
      <c r="B348" s="166" t="s">
        <v>736</v>
      </c>
      <c r="C348" s="77" t="s">
        <v>925</v>
      </c>
      <c r="D348" s="167" t="s">
        <v>410</v>
      </c>
    </row>
    <row r="349" spans="1:4" ht="39.6" x14ac:dyDescent="0.3">
      <c r="A349" s="165">
        <v>764</v>
      </c>
      <c r="B349" s="166" t="s">
        <v>926</v>
      </c>
      <c r="C349" s="77" t="s">
        <v>927</v>
      </c>
      <c r="D349" s="167" t="s">
        <v>410</v>
      </c>
    </row>
    <row r="350" spans="1:4" ht="39.6" x14ac:dyDescent="0.3">
      <c r="A350" s="165">
        <v>765</v>
      </c>
      <c r="B350" s="166" t="s">
        <v>736</v>
      </c>
      <c r="C350" s="77" t="s">
        <v>928</v>
      </c>
      <c r="D350" s="167" t="s">
        <v>410</v>
      </c>
    </row>
    <row r="351" spans="1:4" ht="52.8" x14ac:dyDescent="0.3">
      <c r="A351" s="165">
        <v>766</v>
      </c>
      <c r="B351" s="166" t="s">
        <v>929</v>
      </c>
      <c r="C351" s="77" t="s">
        <v>930</v>
      </c>
      <c r="D351" s="167" t="s">
        <v>410</v>
      </c>
    </row>
    <row r="352" spans="1:4" ht="52.8" x14ac:dyDescent="0.3">
      <c r="A352" s="165">
        <v>767</v>
      </c>
      <c r="B352" s="166" t="s">
        <v>931</v>
      </c>
      <c r="C352" s="77" t="s">
        <v>932</v>
      </c>
      <c r="D352" s="167" t="s">
        <v>410</v>
      </c>
    </row>
    <row r="353" spans="1:4" ht="52.8" x14ac:dyDescent="0.3">
      <c r="A353" s="165">
        <v>768</v>
      </c>
      <c r="B353" s="166" t="s">
        <v>933</v>
      </c>
      <c r="C353" s="77" t="s">
        <v>934</v>
      </c>
      <c r="D353" s="167" t="s">
        <v>410</v>
      </c>
    </row>
    <row r="354" spans="1:4" ht="52.8" x14ac:dyDescent="0.3">
      <c r="A354" s="165">
        <v>769</v>
      </c>
      <c r="B354" s="166" t="s">
        <v>935</v>
      </c>
      <c r="C354" s="77" t="s">
        <v>936</v>
      </c>
      <c r="D354" s="167" t="s">
        <v>410</v>
      </c>
    </row>
    <row r="355" spans="1:4" ht="52.8" x14ac:dyDescent="0.3">
      <c r="A355" s="165">
        <v>770</v>
      </c>
      <c r="B355" s="166" t="s">
        <v>937</v>
      </c>
      <c r="C355" s="77" t="s">
        <v>938</v>
      </c>
      <c r="D355" s="167" t="s">
        <v>410</v>
      </c>
    </row>
    <row r="356" spans="1:4" ht="39.6" x14ac:dyDescent="0.3">
      <c r="A356" s="165">
        <v>771</v>
      </c>
      <c r="B356" s="166" t="s">
        <v>939</v>
      </c>
      <c r="C356" s="77" t="s">
        <v>940</v>
      </c>
      <c r="D356" s="167" t="s">
        <v>410</v>
      </c>
    </row>
    <row r="357" spans="1:4" x14ac:dyDescent="0.3">
      <c r="A357" s="165">
        <v>772</v>
      </c>
      <c r="B357" s="166" t="s">
        <v>941</v>
      </c>
      <c r="C357" s="77" t="s">
        <v>942</v>
      </c>
      <c r="D357" s="167" t="s">
        <v>378</v>
      </c>
    </row>
    <row r="358" spans="1:4" ht="26.4" x14ac:dyDescent="0.3">
      <c r="A358" s="165">
        <v>773</v>
      </c>
      <c r="B358" s="166" t="s">
        <v>943</v>
      </c>
      <c r="C358" s="77" t="s">
        <v>588</v>
      </c>
      <c r="D358" s="167" t="s">
        <v>378</v>
      </c>
    </row>
    <row r="359" spans="1:4" ht="26.4" x14ac:dyDescent="0.3">
      <c r="A359" s="165">
        <v>774</v>
      </c>
      <c r="B359" s="166" t="s">
        <v>944</v>
      </c>
      <c r="C359" s="77" t="s">
        <v>945</v>
      </c>
      <c r="D359" s="167" t="s">
        <v>452</v>
      </c>
    </row>
    <row r="360" spans="1:4" ht="26.4" x14ac:dyDescent="0.3">
      <c r="A360" s="165">
        <v>775</v>
      </c>
      <c r="B360" s="166" t="s">
        <v>946</v>
      </c>
      <c r="C360" s="77" t="s">
        <v>588</v>
      </c>
      <c r="D360" s="167" t="s">
        <v>452</v>
      </c>
    </row>
    <row r="361" spans="1:4" ht="66" x14ac:dyDescent="0.3">
      <c r="A361" s="165">
        <v>776</v>
      </c>
      <c r="B361" s="166" t="s">
        <v>818</v>
      </c>
      <c r="C361" s="77" t="s">
        <v>947</v>
      </c>
      <c r="D361" s="167" t="s">
        <v>378</v>
      </c>
    </row>
    <row r="362" spans="1:4" ht="92.4" x14ac:dyDescent="0.3">
      <c r="A362" s="165">
        <v>777</v>
      </c>
      <c r="B362" s="166" t="s">
        <v>793</v>
      </c>
      <c r="C362" s="77" t="s">
        <v>948</v>
      </c>
      <c r="D362" s="167" t="s">
        <v>378</v>
      </c>
    </row>
    <row r="363" spans="1:4" ht="52.8" x14ac:dyDescent="0.3">
      <c r="A363" s="165">
        <v>778</v>
      </c>
      <c r="B363" s="166" t="s">
        <v>822</v>
      </c>
      <c r="C363" s="77" t="s">
        <v>949</v>
      </c>
      <c r="D363" s="167" t="s">
        <v>378</v>
      </c>
    </row>
    <row r="364" spans="1:4" ht="39.6" x14ac:dyDescent="0.3">
      <c r="A364" s="165">
        <v>779</v>
      </c>
      <c r="B364" s="166" t="s">
        <v>822</v>
      </c>
      <c r="C364" s="77" t="s">
        <v>800</v>
      </c>
      <c r="D364" s="167" t="s">
        <v>378</v>
      </c>
    </row>
    <row r="365" spans="1:4" ht="39.6" x14ac:dyDescent="0.3">
      <c r="A365" s="165">
        <v>780</v>
      </c>
      <c r="B365" s="166" t="s">
        <v>822</v>
      </c>
      <c r="C365" s="77" t="s">
        <v>950</v>
      </c>
      <c r="D365" s="167" t="s">
        <v>378</v>
      </c>
    </row>
    <row r="366" spans="1:4" ht="79.2" x14ac:dyDescent="0.3">
      <c r="A366" s="165">
        <v>781</v>
      </c>
      <c r="B366" s="166" t="s">
        <v>822</v>
      </c>
      <c r="C366" s="77" t="s">
        <v>951</v>
      </c>
      <c r="D366" s="167" t="s">
        <v>378</v>
      </c>
    </row>
    <row r="367" spans="1:4" ht="39.6" x14ac:dyDescent="0.3">
      <c r="A367" s="165">
        <v>782</v>
      </c>
      <c r="B367" s="166" t="s">
        <v>793</v>
      </c>
      <c r="C367" s="77" t="s">
        <v>952</v>
      </c>
      <c r="D367" s="167" t="s">
        <v>378</v>
      </c>
    </row>
    <row r="368" spans="1:4" ht="66" x14ac:dyDescent="0.3">
      <c r="A368" s="165">
        <v>783</v>
      </c>
      <c r="B368" s="166" t="s">
        <v>822</v>
      </c>
      <c r="C368" s="77" t="s">
        <v>953</v>
      </c>
      <c r="D368" s="167" t="s">
        <v>378</v>
      </c>
    </row>
    <row r="369" spans="1:4" ht="39.6" x14ac:dyDescent="0.3">
      <c r="A369" s="165">
        <v>784</v>
      </c>
      <c r="B369" s="166" t="s">
        <v>954</v>
      </c>
      <c r="C369" s="77" t="s">
        <v>955</v>
      </c>
      <c r="D369" s="167" t="s">
        <v>378</v>
      </c>
    </row>
    <row r="370" spans="1:4" ht="118.8" x14ac:dyDescent="0.3">
      <c r="A370" s="165">
        <v>785</v>
      </c>
      <c r="B370" s="166" t="s">
        <v>954</v>
      </c>
      <c r="C370" s="77" t="s">
        <v>956</v>
      </c>
      <c r="D370" s="167" t="s">
        <v>378</v>
      </c>
    </row>
    <row r="371" spans="1:4" ht="39.6" x14ac:dyDescent="0.3">
      <c r="A371" s="165">
        <v>786</v>
      </c>
      <c r="B371" s="166" t="s">
        <v>822</v>
      </c>
      <c r="C371" s="77" t="s">
        <v>957</v>
      </c>
      <c r="D371" s="167" t="s">
        <v>378</v>
      </c>
    </row>
    <row r="372" spans="1:4" ht="39.6" x14ac:dyDescent="0.3">
      <c r="A372" s="165">
        <v>787</v>
      </c>
      <c r="B372" s="166" t="s">
        <v>799</v>
      </c>
      <c r="C372" s="77" t="s">
        <v>958</v>
      </c>
      <c r="D372" s="167" t="s">
        <v>378</v>
      </c>
    </row>
    <row r="373" spans="1:4" ht="39.6" x14ac:dyDescent="0.3">
      <c r="A373" s="165">
        <v>788</v>
      </c>
      <c r="B373" s="166" t="s">
        <v>822</v>
      </c>
      <c r="C373" s="77" t="s">
        <v>825</v>
      </c>
      <c r="D373" s="167" t="s">
        <v>378</v>
      </c>
    </row>
    <row r="374" spans="1:4" ht="39.6" x14ac:dyDescent="0.3">
      <c r="A374" s="165">
        <v>789</v>
      </c>
      <c r="B374" s="166" t="s">
        <v>793</v>
      </c>
      <c r="C374" s="77" t="s">
        <v>959</v>
      </c>
      <c r="D374" s="167" t="s">
        <v>378</v>
      </c>
    </row>
    <row r="375" spans="1:4" ht="105.6" x14ac:dyDescent="0.3">
      <c r="A375" s="165">
        <v>790</v>
      </c>
      <c r="B375" s="166" t="s">
        <v>793</v>
      </c>
      <c r="C375" s="77" t="s">
        <v>960</v>
      </c>
      <c r="D375" s="167" t="s">
        <v>378</v>
      </c>
    </row>
    <row r="376" spans="1:4" ht="39.6" x14ac:dyDescent="0.3">
      <c r="A376" s="165">
        <v>791</v>
      </c>
      <c r="B376" s="166" t="s">
        <v>822</v>
      </c>
      <c r="C376" s="77" t="s">
        <v>961</v>
      </c>
      <c r="D376" s="167" t="s">
        <v>378</v>
      </c>
    </row>
    <row r="377" spans="1:4" ht="39.6" x14ac:dyDescent="0.3">
      <c r="A377" s="165">
        <v>792</v>
      </c>
      <c r="B377" s="166" t="s">
        <v>822</v>
      </c>
      <c r="C377" s="77" t="s">
        <v>962</v>
      </c>
      <c r="D377" s="167" t="s">
        <v>378</v>
      </c>
    </row>
    <row r="378" spans="1:4" ht="26.4" x14ac:dyDescent="0.3">
      <c r="A378" s="165">
        <v>793</v>
      </c>
      <c r="B378" s="166" t="s">
        <v>822</v>
      </c>
      <c r="C378" s="77" t="s">
        <v>963</v>
      </c>
      <c r="D378" s="167" t="s">
        <v>378</v>
      </c>
    </row>
    <row r="379" spans="1:4" ht="39.6" x14ac:dyDescent="0.3">
      <c r="A379" s="165">
        <v>794</v>
      </c>
      <c r="B379" s="166" t="s">
        <v>822</v>
      </c>
      <c r="C379" s="77" t="s">
        <v>964</v>
      </c>
      <c r="D379" s="167" t="s">
        <v>378</v>
      </c>
    </row>
    <row r="380" spans="1:4" ht="39.6" x14ac:dyDescent="0.3">
      <c r="A380" s="165">
        <v>795</v>
      </c>
      <c r="B380" s="166" t="s">
        <v>822</v>
      </c>
      <c r="C380" s="77" t="s">
        <v>965</v>
      </c>
      <c r="D380" s="167" t="s">
        <v>378</v>
      </c>
    </row>
    <row r="381" spans="1:4" ht="39.6" x14ac:dyDescent="0.3">
      <c r="A381" s="165">
        <v>796</v>
      </c>
      <c r="B381" s="166" t="s">
        <v>822</v>
      </c>
      <c r="C381" s="77" t="s">
        <v>966</v>
      </c>
      <c r="D381" s="167" t="s">
        <v>378</v>
      </c>
    </row>
    <row r="382" spans="1:4" ht="39.6" x14ac:dyDescent="0.3">
      <c r="A382" s="165">
        <v>797</v>
      </c>
      <c r="B382" s="166" t="s">
        <v>822</v>
      </c>
      <c r="C382" s="77" t="s">
        <v>967</v>
      </c>
      <c r="D382" s="167" t="s">
        <v>378</v>
      </c>
    </row>
    <row r="383" spans="1:4" ht="39.6" x14ac:dyDescent="0.3">
      <c r="A383" s="165">
        <v>798</v>
      </c>
      <c r="B383" s="166" t="s">
        <v>822</v>
      </c>
      <c r="C383" s="77" t="s">
        <v>968</v>
      </c>
      <c r="D383" s="167" t="s">
        <v>378</v>
      </c>
    </row>
    <row r="384" spans="1:4" ht="39.6" x14ac:dyDescent="0.3">
      <c r="A384" s="165">
        <v>799</v>
      </c>
      <c r="B384" s="166" t="s">
        <v>822</v>
      </c>
      <c r="C384" s="77" t="s">
        <v>969</v>
      </c>
      <c r="D384" s="167" t="s">
        <v>378</v>
      </c>
    </row>
    <row r="385" spans="1:4" ht="26.4" x14ac:dyDescent="0.3">
      <c r="A385" s="165">
        <v>800</v>
      </c>
      <c r="B385" s="166" t="s">
        <v>970</v>
      </c>
      <c r="C385" s="77" t="s">
        <v>971</v>
      </c>
      <c r="D385" s="167" t="s">
        <v>378</v>
      </c>
    </row>
    <row r="386" spans="1:4" ht="26.4" x14ac:dyDescent="0.3">
      <c r="A386" s="165">
        <v>801</v>
      </c>
      <c r="B386" s="166" t="s">
        <v>972</v>
      </c>
      <c r="C386" s="77" t="s">
        <v>973</v>
      </c>
      <c r="D386" s="167" t="s">
        <v>378</v>
      </c>
    </row>
    <row r="387" spans="1:4" ht="26.4" x14ac:dyDescent="0.3">
      <c r="A387" s="165">
        <v>802</v>
      </c>
      <c r="B387" s="166" t="s">
        <v>972</v>
      </c>
      <c r="C387" s="77" t="s">
        <v>974</v>
      </c>
      <c r="D387" s="167" t="s">
        <v>378</v>
      </c>
    </row>
    <row r="388" spans="1:4" ht="26.4" x14ac:dyDescent="0.3">
      <c r="A388" s="165">
        <v>803</v>
      </c>
      <c r="B388" s="166" t="s">
        <v>972</v>
      </c>
      <c r="C388" s="77" t="s">
        <v>975</v>
      </c>
      <c r="D388" s="167" t="s">
        <v>378</v>
      </c>
    </row>
    <row r="389" spans="1:4" ht="26.4" x14ac:dyDescent="0.3">
      <c r="A389" s="165">
        <v>804</v>
      </c>
      <c r="B389" s="166" t="s">
        <v>972</v>
      </c>
      <c r="C389" s="77" t="s">
        <v>976</v>
      </c>
      <c r="D389" s="167" t="s">
        <v>378</v>
      </c>
    </row>
    <row r="390" spans="1:4" ht="26.4" x14ac:dyDescent="0.3">
      <c r="A390" s="165">
        <v>805</v>
      </c>
      <c r="B390" s="166" t="s">
        <v>972</v>
      </c>
      <c r="C390" s="77" t="s">
        <v>977</v>
      </c>
      <c r="D390" s="167" t="s">
        <v>378</v>
      </c>
    </row>
    <row r="391" spans="1:4" ht="26.4" x14ac:dyDescent="0.3">
      <c r="A391" s="165">
        <v>806</v>
      </c>
      <c r="B391" s="166" t="s">
        <v>972</v>
      </c>
      <c r="C391" s="77" t="s">
        <v>978</v>
      </c>
      <c r="D391" s="167" t="s">
        <v>378</v>
      </c>
    </row>
    <row r="392" spans="1:4" ht="26.4" x14ac:dyDescent="0.3">
      <c r="A392" s="165">
        <v>807</v>
      </c>
      <c r="B392" s="166" t="s">
        <v>972</v>
      </c>
      <c r="C392" s="77" t="s">
        <v>979</v>
      </c>
      <c r="D392" s="167" t="s">
        <v>378</v>
      </c>
    </row>
    <row r="393" spans="1:4" ht="26.4" x14ac:dyDescent="0.3">
      <c r="A393" s="165">
        <v>808</v>
      </c>
      <c r="B393" s="166" t="s">
        <v>972</v>
      </c>
      <c r="C393" s="77" t="s">
        <v>980</v>
      </c>
      <c r="D393" s="167" t="s">
        <v>378</v>
      </c>
    </row>
    <row r="394" spans="1:4" ht="26.4" x14ac:dyDescent="0.3">
      <c r="A394" s="165">
        <v>809</v>
      </c>
      <c r="B394" s="166" t="s">
        <v>972</v>
      </c>
      <c r="C394" s="77" t="s">
        <v>981</v>
      </c>
      <c r="D394" s="167" t="s">
        <v>378</v>
      </c>
    </row>
    <row r="395" spans="1:4" ht="26.4" x14ac:dyDescent="0.3">
      <c r="A395" s="165">
        <v>810</v>
      </c>
      <c r="B395" s="166" t="s">
        <v>972</v>
      </c>
      <c r="C395" s="77" t="s">
        <v>982</v>
      </c>
      <c r="D395" s="167" t="s">
        <v>378</v>
      </c>
    </row>
    <row r="396" spans="1:4" ht="26.4" x14ac:dyDescent="0.3">
      <c r="A396" s="165">
        <v>811</v>
      </c>
      <c r="B396" s="166" t="s">
        <v>972</v>
      </c>
      <c r="C396" s="77" t="s">
        <v>983</v>
      </c>
      <c r="D396" s="167" t="s">
        <v>378</v>
      </c>
    </row>
    <row r="397" spans="1:4" ht="26.4" x14ac:dyDescent="0.3">
      <c r="A397" s="165">
        <v>812</v>
      </c>
      <c r="B397" s="166" t="s">
        <v>972</v>
      </c>
      <c r="C397" s="77" t="s">
        <v>984</v>
      </c>
      <c r="D397" s="167" t="s">
        <v>378</v>
      </c>
    </row>
    <row r="398" spans="1:4" ht="26.4" x14ac:dyDescent="0.3">
      <c r="A398" s="165">
        <v>813</v>
      </c>
      <c r="B398" s="166" t="s">
        <v>972</v>
      </c>
      <c r="C398" s="77" t="s">
        <v>985</v>
      </c>
      <c r="D398" s="167" t="s">
        <v>378</v>
      </c>
    </row>
    <row r="399" spans="1:4" ht="26.4" x14ac:dyDescent="0.3">
      <c r="A399" s="165">
        <v>814</v>
      </c>
      <c r="B399" s="166" t="s">
        <v>972</v>
      </c>
      <c r="C399" s="77" t="s">
        <v>986</v>
      </c>
      <c r="D399" s="167" t="s">
        <v>378</v>
      </c>
    </row>
    <row r="400" spans="1:4" ht="26.4" x14ac:dyDescent="0.3">
      <c r="A400" s="165">
        <v>815</v>
      </c>
      <c r="B400" s="166" t="s">
        <v>972</v>
      </c>
      <c r="C400" s="77" t="s">
        <v>987</v>
      </c>
      <c r="D400" s="167" t="s">
        <v>378</v>
      </c>
    </row>
    <row r="401" spans="1:4" ht="26.4" x14ac:dyDescent="0.3">
      <c r="A401" s="165">
        <v>816</v>
      </c>
      <c r="B401" s="166" t="s">
        <v>972</v>
      </c>
      <c r="C401" s="77" t="s">
        <v>988</v>
      </c>
      <c r="D401" s="167" t="s">
        <v>378</v>
      </c>
    </row>
    <row r="402" spans="1:4" ht="26.4" x14ac:dyDescent="0.3">
      <c r="A402" s="165">
        <v>817</v>
      </c>
      <c r="B402" s="166" t="s">
        <v>972</v>
      </c>
      <c r="C402" s="77" t="s">
        <v>989</v>
      </c>
      <c r="D402" s="167" t="s">
        <v>378</v>
      </c>
    </row>
    <row r="403" spans="1:4" ht="26.4" x14ac:dyDescent="0.3">
      <c r="A403" s="165">
        <v>818</v>
      </c>
      <c r="B403" s="166" t="s">
        <v>972</v>
      </c>
      <c r="C403" s="77" t="s">
        <v>990</v>
      </c>
      <c r="D403" s="167" t="s">
        <v>378</v>
      </c>
    </row>
    <row r="404" spans="1:4" ht="26.4" x14ac:dyDescent="0.3">
      <c r="A404" s="165">
        <v>819</v>
      </c>
      <c r="B404" s="166" t="s">
        <v>972</v>
      </c>
      <c r="C404" s="77" t="s">
        <v>991</v>
      </c>
      <c r="D404" s="167" t="s">
        <v>378</v>
      </c>
    </row>
    <row r="405" spans="1:4" ht="26.4" x14ac:dyDescent="0.3">
      <c r="A405" s="165">
        <v>820</v>
      </c>
      <c r="B405" s="166" t="s">
        <v>992</v>
      </c>
      <c r="C405" s="77" t="s">
        <v>993</v>
      </c>
      <c r="D405" s="167" t="s">
        <v>452</v>
      </c>
    </row>
    <row r="406" spans="1:4" ht="26.4" x14ac:dyDescent="0.3">
      <c r="A406" s="165">
        <v>821</v>
      </c>
      <c r="B406" s="166" t="s">
        <v>992</v>
      </c>
      <c r="C406" s="77" t="s">
        <v>994</v>
      </c>
      <c r="D406" s="167" t="s">
        <v>378</v>
      </c>
    </row>
    <row r="407" spans="1:4" ht="26.4" x14ac:dyDescent="0.3">
      <c r="A407" s="165">
        <v>822</v>
      </c>
      <c r="B407" s="166" t="s">
        <v>992</v>
      </c>
      <c r="C407" s="77" t="s">
        <v>995</v>
      </c>
      <c r="D407" s="167" t="s">
        <v>452</v>
      </c>
    </row>
    <row r="408" spans="1:4" ht="26.4" x14ac:dyDescent="0.3">
      <c r="A408" s="165">
        <v>823</v>
      </c>
      <c r="B408" s="166" t="s">
        <v>992</v>
      </c>
      <c r="C408" s="77" t="s">
        <v>996</v>
      </c>
      <c r="D408" s="167" t="s">
        <v>452</v>
      </c>
    </row>
    <row r="409" spans="1:4" ht="26.4" x14ac:dyDescent="0.3">
      <c r="A409" s="165">
        <v>824</v>
      </c>
      <c r="B409" s="166" t="s">
        <v>997</v>
      </c>
      <c r="C409" s="77" t="s">
        <v>998</v>
      </c>
      <c r="D409" s="167" t="s">
        <v>378</v>
      </c>
    </row>
    <row r="410" spans="1:4" x14ac:dyDescent="0.3">
      <c r="A410" s="165">
        <v>825</v>
      </c>
      <c r="B410" s="166" t="s">
        <v>997</v>
      </c>
      <c r="C410" s="77" t="s">
        <v>999</v>
      </c>
      <c r="D410" s="167" t="s">
        <v>378</v>
      </c>
    </row>
    <row r="411" spans="1:4" x14ac:dyDescent="0.3">
      <c r="A411" s="165">
        <v>826</v>
      </c>
      <c r="B411" s="166" t="s">
        <v>1000</v>
      </c>
      <c r="C411" s="77" t="s">
        <v>1001</v>
      </c>
      <c r="D411" s="167" t="s">
        <v>378</v>
      </c>
    </row>
    <row r="412" spans="1:4" x14ac:dyDescent="0.3">
      <c r="A412" s="165">
        <v>827</v>
      </c>
      <c r="B412" s="166" t="s">
        <v>1002</v>
      </c>
      <c r="C412" s="77" t="s">
        <v>1003</v>
      </c>
      <c r="D412" s="167" t="s">
        <v>378</v>
      </c>
    </row>
    <row r="413" spans="1:4" x14ac:dyDescent="0.3">
      <c r="A413" s="165">
        <v>828</v>
      </c>
      <c r="B413" s="166" t="s">
        <v>717</v>
      </c>
      <c r="C413" s="77" t="s">
        <v>1004</v>
      </c>
      <c r="D413" s="167" t="s">
        <v>378</v>
      </c>
    </row>
    <row r="414" spans="1:4" x14ac:dyDescent="0.3">
      <c r="A414" s="165">
        <v>829</v>
      </c>
      <c r="B414" s="166" t="s">
        <v>1005</v>
      </c>
      <c r="C414" s="77" t="s">
        <v>1006</v>
      </c>
      <c r="D414" s="167" t="s">
        <v>378</v>
      </c>
    </row>
    <row r="415" spans="1:4" x14ac:dyDescent="0.3">
      <c r="A415" s="165">
        <v>830</v>
      </c>
      <c r="B415" s="166" t="s">
        <v>1007</v>
      </c>
      <c r="C415" s="77" t="s">
        <v>1008</v>
      </c>
      <c r="D415" s="167" t="s">
        <v>378</v>
      </c>
    </row>
    <row r="416" spans="1:4" x14ac:dyDescent="0.3">
      <c r="A416" s="165">
        <v>831</v>
      </c>
      <c r="B416" s="166" t="s">
        <v>1007</v>
      </c>
      <c r="C416" s="77" t="s">
        <v>1009</v>
      </c>
      <c r="D416" s="167" t="s">
        <v>378</v>
      </c>
    </row>
    <row r="417" spans="1:4" x14ac:dyDescent="0.3">
      <c r="A417" s="165">
        <v>832</v>
      </c>
      <c r="B417" s="166" t="s">
        <v>1007</v>
      </c>
      <c r="C417" s="77" t="s">
        <v>1010</v>
      </c>
      <c r="D417" s="167" t="s">
        <v>378</v>
      </c>
    </row>
    <row r="418" spans="1:4" x14ac:dyDescent="0.3">
      <c r="A418" s="165">
        <v>833</v>
      </c>
      <c r="B418" s="166" t="s">
        <v>1007</v>
      </c>
      <c r="C418" s="77" t="s">
        <v>1011</v>
      </c>
      <c r="D418" s="167" t="s">
        <v>378</v>
      </c>
    </row>
    <row r="419" spans="1:4" x14ac:dyDescent="0.3">
      <c r="A419" s="165">
        <v>834</v>
      </c>
      <c r="B419" s="166" t="s">
        <v>1007</v>
      </c>
      <c r="C419" s="77" t="s">
        <v>1012</v>
      </c>
      <c r="D419" s="167" t="s">
        <v>378</v>
      </c>
    </row>
    <row r="420" spans="1:4" x14ac:dyDescent="0.3">
      <c r="A420" s="165">
        <v>835</v>
      </c>
      <c r="B420" s="166" t="s">
        <v>1007</v>
      </c>
      <c r="C420" s="77" t="s">
        <v>1013</v>
      </c>
      <c r="D420" s="167" t="s">
        <v>378</v>
      </c>
    </row>
    <row r="421" spans="1:4" x14ac:dyDescent="0.3">
      <c r="A421" s="165">
        <v>836</v>
      </c>
      <c r="B421" s="166" t="s">
        <v>1007</v>
      </c>
      <c r="C421" s="77" t="s">
        <v>1014</v>
      </c>
      <c r="D421" s="167" t="s">
        <v>378</v>
      </c>
    </row>
    <row r="422" spans="1:4" x14ac:dyDescent="0.3">
      <c r="A422" s="165">
        <v>837</v>
      </c>
      <c r="B422" s="166" t="s">
        <v>1007</v>
      </c>
      <c r="C422" s="77" t="s">
        <v>1015</v>
      </c>
      <c r="D422" s="167" t="s">
        <v>378</v>
      </c>
    </row>
    <row r="423" spans="1:4" x14ac:dyDescent="0.3">
      <c r="A423" s="165">
        <v>838</v>
      </c>
      <c r="B423" s="166" t="s">
        <v>1007</v>
      </c>
      <c r="C423" s="77" t="s">
        <v>1016</v>
      </c>
      <c r="D423" s="167" t="s">
        <v>378</v>
      </c>
    </row>
    <row r="424" spans="1:4" x14ac:dyDescent="0.3">
      <c r="A424" s="165">
        <v>839</v>
      </c>
      <c r="B424" s="166" t="s">
        <v>1007</v>
      </c>
      <c r="C424" s="77" t="s">
        <v>1017</v>
      </c>
      <c r="D424" s="167" t="s">
        <v>378</v>
      </c>
    </row>
    <row r="425" spans="1:4" ht="26.4" x14ac:dyDescent="0.3">
      <c r="A425" s="165">
        <v>840</v>
      </c>
      <c r="B425" s="166" t="s">
        <v>1018</v>
      </c>
      <c r="C425" s="77" t="s">
        <v>1019</v>
      </c>
      <c r="D425" s="167" t="s">
        <v>378</v>
      </c>
    </row>
    <row r="426" spans="1:4" x14ac:dyDescent="0.3">
      <c r="A426" s="165">
        <v>842</v>
      </c>
      <c r="B426" s="166" t="s">
        <v>1020</v>
      </c>
      <c r="C426" s="77" t="s">
        <v>1021</v>
      </c>
      <c r="D426" s="167" t="s">
        <v>452</v>
      </c>
    </row>
    <row r="427" spans="1:4" x14ac:dyDescent="0.3">
      <c r="A427" s="165">
        <v>843</v>
      </c>
      <c r="B427" s="166" t="s">
        <v>1022</v>
      </c>
      <c r="C427" s="77" t="s">
        <v>1023</v>
      </c>
      <c r="D427" s="167" t="s">
        <v>378</v>
      </c>
    </row>
    <row r="428" spans="1:4" x14ac:dyDescent="0.3">
      <c r="A428" s="165">
        <v>844</v>
      </c>
      <c r="B428" s="166" t="s">
        <v>1024</v>
      </c>
      <c r="C428" s="77" t="s">
        <v>1025</v>
      </c>
      <c r="D428" s="167" t="s">
        <v>378</v>
      </c>
    </row>
    <row r="429" spans="1:4" x14ac:dyDescent="0.3">
      <c r="A429" s="165">
        <v>845</v>
      </c>
      <c r="B429" s="166" t="s">
        <v>1024</v>
      </c>
      <c r="C429" s="77" t="s">
        <v>1026</v>
      </c>
      <c r="D429" s="167" t="s">
        <v>378</v>
      </c>
    </row>
    <row r="430" spans="1:4" ht="66" x14ac:dyDescent="0.3">
      <c r="A430" s="165">
        <v>846</v>
      </c>
      <c r="B430" s="166" t="s">
        <v>679</v>
      </c>
      <c r="C430" s="77" t="s">
        <v>1027</v>
      </c>
      <c r="D430" s="167" t="s">
        <v>452</v>
      </c>
    </row>
    <row r="431" spans="1:4" x14ac:dyDescent="0.3">
      <c r="A431" s="165">
        <v>847</v>
      </c>
      <c r="B431" s="166" t="s">
        <v>486</v>
      </c>
      <c r="C431" s="77" t="s">
        <v>1028</v>
      </c>
      <c r="D431" s="167" t="s">
        <v>378</v>
      </c>
    </row>
    <row r="432" spans="1:4" ht="26.4" x14ac:dyDescent="0.3">
      <c r="A432" s="165">
        <v>848</v>
      </c>
      <c r="B432" s="166" t="s">
        <v>1029</v>
      </c>
      <c r="C432" s="77" t="s">
        <v>1030</v>
      </c>
      <c r="D432" s="167" t="s">
        <v>452</v>
      </c>
    </row>
    <row r="433" spans="1:4" ht="26.4" x14ac:dyDescent="0.3">
      <c r="A433" s="165">
        <v>849</v>
      </c>
      <c r="B433" s="166" t="s">
        <v>1031</v>
      </c>
      <c r="C433" s="77" t="s">
        <v>1032</v>
      </c>
      <c r="D433" s="167" t="s">
        <v>452</v>
      </c>
    </row>
    <row r="434" spans="1:4" ht="26.4" x14ac:dyDescent="0.3">
      <c r="A434" s="165">
        <v>850</v>
      </c>
      <c r="B434" s="166" t="s">
        <v>557</v>
      </c>
      <c r="C434" s="77" t="s">
        <v>1033</v>
      </c>
      <c r="D434" s="167" t="s">
        <v>452</v>
      </c>
    </row>
    <row r="435" spans="1:4" ht="26.4" x14ac:dyDescent="0.3">
      <c r="A435" s="165">
        <v>851</v>
      </c>
      <c r="B435" s="166" t="s">
        <v>1034</v>
      </c>
      <c r="C435" s="77" t="s">
        <v>1035</v>
      </c>
      <c r="D435" s="167" t="s">
        <v>452</v>
      </c>
    </row>
    <row r="436" spans="1:4" ht="26.4" x14ac:dyDescent="0.3">
      <c r="A436" s="165">
        <v>852</v>
      </c>
      <c r="B436" s="166" t="s">
        <v>1036</v>
      </c>
      <c r="C436" s="77" t="s">
        <v>1037</v>
      </c>
      <c r="D436" s="167" t="s">
        <v>452</v>
      </c>
    </row>
    <row r="437" spans="1:4" ht="26.4" x14ac:dyDescent="0.3">
      <c r="A437" s="165">
        <v>853</v>
      </c>
      <c r="B437" s="166" t="s">
        <v>1038</v>
      </c>
      <c r="C437" s="77" t="s">
        <v>1039</v>
      </c>
      <c r="D437" s="167" t="s">
        <v>452</v>
      </c>
    </row>
    <row r="438" spans="1:4" ht="26.4" x14ac:dyDescent="0.3">
      <c r="A438" s="165">
        <v>854</v>
      </c>
      <c r="B438" s="166" t="s">
        <v>1040</v>
      </c>
      <c r="C438" s="77" t="s">
        <v>1041</v>
      </c>
      <c r="D438" s="167" t="s">
        <v>452</v>
      </c>
    </row>
    <row r="439" spans="1:4" x14ac:dyDescent="0.3">
      <c r="A439" s="165">
        <v>857</v>
      </c>
      <c r="B439" s="166" t="s">
        <v>1042</v>
      </c>
      <c r="C439" s="77" t="s">
        <v>1043</v>
      </c>
      <c r="D439" s="167" t="s">
        <v>378</v>
      </c>
    </row>
    <row r="440" spans="1:4" ht="26.4" x14ac:dyDescent="0.3">
      <c r="A440" s="165">
        <v>862</v>
      </c>
      <c r="B440" s="166" t="s">
        <v>1044</v>
      </c>
      <c r="C440" s="77" t="s">
        <v>1045</v>
      </c>
      <c r="D440" s="167" t="s">
        <v>410</v>
      </c>
    </row>
    <row r="441" spans="1:4" x14ac:dyDescent="0.3">
      <c r="A441" s="165">
        <v>868</v>
      </c>
      <c r="B441" s="166" t="s">
        <v>1046</v>
      </c>
      <c r="C441" s="77" t="s">
        <v>1047</v>
      </c>
      <c r="D441" s="167" t="s">
        <v>378</v>
      </c>
    </row>
    <row r="442" spans="1:4" ht="52.8" x14ac:dyDescent="0.3">
      <c r="A442" s="165">
        <v>869</v>
      </c>
      <c r="B442" s="166" t="s">
        <v>1048</v>
      </c>
      <c r="C442" s="77" t="s">
        <v>1049</v>
      </c>
      <c r="D442" s="167" t="s">
        <v>378</v>
      </c>
    </row>
    <row r="443" spans="1:4" x14ac:dyDescent="0.3">
      <c r="A443" s="165">
        <v>870</v>
      </c>
      <c r="B443" s="166" t="s">
        <v>1050</v>
      </c>
      <c r="C443" s="77" t="s">
        <v>1051</v>
      </c>
      <c r="D443" s="167" t="s">
        <v>378</v>
      </c>
    </row>
    <row r="444" spans="1:4" x14ac:dyDescent="0.3">
      <c r="A444" s="165">
        <v>871</v>
      </c>
      <c r="B444" s="166" t="s">
        <v>1052</v>
      </c>
      <c r="C444" s="77" t="s">
        <v>1053</v>
      </c>
      <c r="D444" s="167" t="s">
        <v>452</v>
      </c>
    </row>
    <row r="445" spans="1:4" ht="52.8" x14ac:dyDescent="0.3">
      <c r="A445" s="165">
        <v>872</v>
      </c>
      <c r="B445" s="166" t="s">
        <v>1054</v>
      </c>
      <c r="C445" s="77" t="s">
        <v>1055</v>
      </c>
      <c r="D445" s="167" t="s">
        <v>452</v>
      </c>
    </row>
    <row r="446" spans="1:4" x14ac:dyDescent="0.3">
      <c r="A446" s="165">
        <v>873</v>
      </c>
      <c r="B446" s="166" t="s">
        <v>1056</v>
      </c>
      <c r="C446" s="77" t="s">
        <v>1057</v>
      </c>
      <c r="D446" s="167" t="s">
        <v>378</v>
      </c>
    </row>
    <row r="447" spans="1:4" x14ac:dyDescent="0.3">
      <c r="A447" s="165">
        <v>874</v>
      </c>
      <c r="B447" s="166" t="s">
        <v>1056</v>
      </c>
      <c r="C447" s="77" t="s">
        <v>1058</v>
      </c>
      <c r="D447" s="167" t="s">
        <v>378</v>
      </c>
    </row>
    <row r="448" spans="1:4" ht="52.8" x14ac:dyDescent="0.3">
      <c r="A448" s="165">
        <v>875</v>
      </c>
      <c r="B448" s="166" t="s">
        <v>1059</v>
      </c>
      <c r="C448" s="77" t="s">
        <v>484</v>
      </c>
      <c r="D448" s="167" t="s">
        <v>378</v>
      </c>
    </row>
    <row r="449" spans="1:4" x14ac:dyDescent="0.3">
      <c r="A449" s="165">
        <v>876</v>
      </c>
      <c r="B449" s="166" t="s">
        <v>1060</v>
      </c>
      <c r="C449" s="77" t="s">
        <v>1061</v>
      </c>
      <c r="D449" s="167" t="s">
        <v>378</v>
      </c>
    </row>
    <row r="450" spans="1:4" x14ac:dyDescent="0.3">
      <c r="A450" s="165">
        <v>877</v>
      </c>
      <c r="B450" s="166" t="s">
        <v>1060</v>
      </c>
      <c r="C450" s="77" t="s">
        <v>1062</v>
      </c>
      <c r="D450" s="167" t="s">
        <v>378</v>
      </c>
    </row>
    <row r="451" spans="1:4" ht="26.4" x14ac:dyDescent="0.3">
      <c r="A451" s="165">
        <v>882</v>
      </c>
      <c r="B451" s="166" t="s">
        <v>1063</v>
      </c>
      <c r="C451" s="77" t="s">
        <v>1064</v>
      </c>
      <c r="D451" s="167" t="s">
        <v>378</v>
      </c>
    </row>
    <row r="452" spans="1:4" x14ac:dyDescent="0.3">
      <c r="A452" s="165">
        <v>883</v>
      </c>
      <c r="B452" s="166" t="s">
        <v>463</v>
      </c>
      <c r="C452" s="77" t="s">
        <v>1065</v>
      </c>
      <c r="D452" s="167" t="s">
        <v>378</v>
      </c>
    </row>
    <row r="453" spans="1:4" x14ac:dyDescent="0.3">
      <c r="A453" s="165">
        <v>884</v>
      </c>
      <c r="B453" s="166" t="s">
        <v>1066</v>
      </c>
      <c r="C453" s="77" t="s">
        <v>1067</v>
      </c>
      <c r="D453" s="167" t="s">
        <v>378</v>
      </c>
    </row>
    <row r="454" spans="1:4" ht="105.6" x14ac:dyDescent="0.3">
      <c r="A454" s="165">
        <v>885</v>
      </c>
      <c r="B454" s="166" t="s">
        <v>1068</v>
      </c>
      <c r="C454" s="77" t="s">
        <v>1069</v>
      </c>
      <c r="D454" s="167" t="s">
        <v>410</v>
      </c>
    </row>
    <row r="455" spans="1:4" ht="26.4" x14ac:dyDescent="0.3">
      <c r="A455" s="165" t="s">
        <v>1070</v>
      </c>
      <c r="B455" s="166" t="s">
        <v>1071</v>
      </c>
      <c r="C455" s="168" t="s">
        <v>1072</v>
      </c>
      <c r="D455" s="167" t="s">
        <v>378</v>
      </c>
    </row>
    <row r="456" spans="1:4" ht="26.4" x14ac:dyDescent="0.3">
      <c r="A456" s="165" t="s">
        <v>1070</v>
      </c>
      <c r="B456" s="166" t="s">
        <v>1073</v>
      </c>
      <c r="C456" s="168" t="s">
        <v>1074</v>
      </c>
      <c r="D456" s="167" t="s">
        <v>452</v>
      </c>
    </row>
    <row r="457" spans="1:4" ht="26.4" x14ac:dyDescent="0.3">
      <c r="A457" s="165" t="s">
        <v>1070</v>
      </c>
      <c r="B457" s="166" t="s">
        <v>1075</v>
      </c>
      <c r="C457" s="168" t="s">
        <v>1076</v>
      </c>
      <c r="D457" s="167" t="s">
        <v>378</v>
      </c>
    </row>
    <row r="458" spans="1:4" ht="26.4" x14ac:dyDescent="0.3">
      <c r="A458" s="165" t="s">
        <v>1070</v>
      </c>
      <c r="B458" s="166" t="s">
        <v>1077</v>
      </c>
      <c r="C458" s="168" t="s">
        <v>1078</v>
      </c>
      <c r="D458" s="167" t="s">
        <v>378</v>
      </c>
    </row>
    <row r="459" spans="1:4" ht="26.4" x14ac:dyDescent="0.3">
      <c r="A459" s="165" t="s">
        <v>1070</v>
      </c>
      <c r="B459" s="166" t="s">
        <v>1079</v>
      </c>
      <c r="C459" s="168" t="s">
        <v>1080</v>
      </c>
      <c r="D459" s="167" t="s">
        <v>378</v>
      </c>
    </row>
    <row r="460" spans="1:4" ht="26.4" x14ac:dyDescent="0.3">
      <c r="A460" s="165" t="s">
        <v>1070</v>
      </c>
      <c r="B460" s="166" t="s">
        <v>1081</v>
      </c>
      <c r="C460" s="168" t="s">
        <v>1082</v>
      </c>
      <c r="D460" s="167" t="s">
        <v>410</v>
      </c>
    </row>
    <row r="461" spans="1:4" ht="26.4" x14ac:dyDescent="0.3">
      <c r="A461" s="165" t="s">
        <v>1070</v>
      </c>
      <c r="B461" s="166" t="s">
        <v>1083</v>
      </c>
      <c r="C461" s="168" t="s">
        <v>1084</v>
      </c>
      <c r="D461" s="167" t="s">
        <v>378</v>
      </c>
    </row>
    <row r="462" spans="1:4" ht="26.4" x14ac:dyDescent="0.3">
      <c r="A462" s="165" t="s">
        <v>1070</v>
      </c>
      <c r="B462" s="166" t="s">
        <v>1085</v>
      </c>
      <c r="C462" s="168" t="s">
        <v>1086</v>
      </c>
      <c r="D462" s="167" t="s">
        <v>410</v>
      </c>
    </row>
    <row r="463" spans="1:4" ht="26.4" x14ac:dyDescent="0.3">
      <c r="A463" s="165" t="s">
        <v>1070</v>
      </c>
      <c r="B463" s="166" t="s">
        <v>1087</v>
      </c>
      <c r="C463" s="168" t="s">
        <v>1088</v>
      </c>
      <c r="D463" s="167" t="s">
        <v>378</v>
      </c>
    </row>
    <row r="464" spans="1:4" ht="26.4" x14ac:dyDescent="0.3">
      <c r="A464" s="165" t="s">
        <v>1070</v>
      </c>
      <c r="B464" s="166" t="s">
        <v>1089</v>
      </c>
      <c r="C464" s="168" t="s">
        <v>1090</v>
      </c>
      <c r="D464" s="167" t="s">
        <v>378</v>
      </c>
    </row>
    <row r="465" spans="1:4" ht="26.4" x14ac:dyDescent="0.3">
      <c r="A465" s="165" t="s">
        <v>1070</v>
      </c>
      <c r="B465" s="166" t="s">
        <v>1091</v>
      </c>
      <c r="C465" s="168" t="s">
        <v>1092</v>
      </c>
      <c r="D465" s="167" t="s">
        <v>378</v>
      </c>
    </row>
    <row r="466" spans="1:4" ht="26.4" x14ac:dyDescent="0.3">
      <c r="A466" s="165" t="s">
        <v>1070</v>
      </c>
      <c r="B466" s="166" t="s">
        <v>1093</v>
      </c>
      <c r="C466" s="168" t="s">
        <v>1094</v>
      </c>
      <c r="D466" s="167" t="s">
        <v>410</v>
      </c>
    </row>
    <row r="467" spans="1:4" ht="26.4" x14ac:dyDescent="0.3">
      <c r="A467" s="165" t="s">
        <v>1070</v>
      </c>
      <c r="B467" s="166" t="s">
        <v>1095</v>
      </c>
      <c r="C467" s="168" t="s">
        <v>1096</v>
      </c>
      <c r="D467" s="167" t="s">
        <v>378</v>
      </c>
    </row>
    <row r="468" spans="1:4" ht="26.4" x14ac:dyDescent="0.3">
      <c r="A468" s="165" t="s">
        <v>1070</v>
      </c>
      <c r="B468" s="166" t="s">
        <v>1097</v>
      </c>
      <c r="C468" s="168" t="s">
        <v>1098</v>
      </c>
      <c r="D468" s="167" t="s">
        <v>410</v>
      </c>
    </row>
    <row r="469" spans="1:4" x14ac:dyDescent="0.3">
      <c r="A469" s="165" t="s">
        <v>1070</v>
      </c>
      <c r="B469" s="166" t="s">
        <v>1099</v>
      </c>
      <c r="C469" s="168" t="s">
        <v>1100</v>
      </c>
      <c r="D469" s="167" t="s">
        <v>378</v>
      </c>
    </row>
    <row r="470" spans="1:4" ht="26.4" x14ac:dyDescent="0.3">
      <c r="A470" s="165" t="s">
        <v>1070</v>
      </c>
      <c r="B470" s="166" t="s">
        <v>1101</v>
      </c>
      <c r="C470" s="168" t="s">
        <v>1102</v>
      </c>
      <c r="D470" s="167" t="s">
        <v>378</v>
      </c>
    </row>
    <row r="471" spans="1:4" ht="26.4" x14ac:dyDescent="0.3">
      <c r="A471" s="165" t="s">
        <v>1103</v>
      </c>
      <c r="B471" s="166" t="s">
        <v>1104</v>
      </c>
      <c r="C471" s="77" t="s">
        <v>1105</v>
      </c>
      <c r="D471" s="167" t="s">
        <v>378</v>
      </c>
    </row>
    <row r="472" spans="1:4" ht="39.6" x14ac:dyDescent="0.3">
      <c r="A472" s="165" t="s">
        <v>1103</v>
      </c>
      <c r="B472" s="166" t="s">
        <v>1106</v>
      </c>
      <c r="C472" s="77" t="s">
        <v>1107</v>
      </c>
      <c r="D472" s="167" t="s">
        <v>452</v>
      </c>
    </row>
    <row r="473" spans="1:4" ht="39.6" x14ac:dyDescent="0.3">
      <c r="A473" s="165" t="s">
        <v>1103</v>
      </c>
      <c r="B473" s="166" t="s">
        <v>1108</v>
      </c>
      <c r="C473" s="77" t="s">
        <v>1107</v>
      </c>
      <c r="D473" s="167" t="s">
        <v>452</v>
      </c>
    </row>
    <row r="474" spans="1:4" ht="39.6" x14ac:dyDescent="0.3">
      <c r="A474" s="165" t="s">
        <v>1103</v>
      </c>
      <c r="B474" s="166" t="s">
        <v>1109</v>
      </c>
      <c r="C474" s="77" t="s">
        <v>1110</v>
      </c>
      <c r="D474" s="167" t="s">
        <v>452</v>
      </c>
    </row>
    <row r="475" spans="1:4" ht="26.4" x14ac:dyDescent="0.3">
      <c r="A475" s="165" t="s">
        <v>1103</v>
      </c>
      <c r="B475" s="166" t="s">
        <v>1111</v>
      </c>
      <c r="C475" s="77" t="s">
        <v>1112</v>
      </c>
      <c r="D475" s="167" t="s">
        <v>378</v>
      </c>
    </row>
    <row r="476" spans="1:4" ht="26.4" x14ac:dyDescent="0.3">
      <c r="A476" s="165" t="s">
        <v>1103</v>
      </c>
      <c r="B476" s="166" t="s">
        <v>1113</v>
      </c>
      <c r="C476" s="77" t="s">
        <v>1112</v>
      </c>
      <c r="D476" s="167" t="s">
        <v>378</v>
      </c>
    </row>
    <row r="477" spans="1:4" ht="26.4" x14ac:dyDescent="0.3">
      <c r="A477" s="165" t="s">
        <v>1103</v>
      </c>
      <c r="B477" s="166" t="s">
        <v>1114</v>
      </c>
      <c r="C477" s="77" t="s">
        <v>1115</v>
      </c>
      <c r="D477" s="167" t="s">
        <v>378</v>
      </c>
    </row>
    <row r="478" spans="1:4" ht="26.4" x14ac:dyDescent="0.3">
      <c r="A478" s="165" t="s">
        <v>1103</v>
      </c>
      <c r="B478" s="166" t="s">
        <v>1116</v>
      </c>
      <c r="C478" s="77" t="s">
        <v>1117</v>
      </c>
      <c r="D478" s="167" t="s">
        <v>378</v>
      </c>
    </row>
    <row r="479" spans="1:4" ht="26.4" x14ac:dyDescent="0.3">
      <c r="A479" s="165" t="s">
        <v>1103</v>
      </c>
      <c r="B479" s="166" t="s">
        <v>1118</v>
      </c>
      <c r="C479" s="77" t="s">
        <v>1119</v>
      </c>
      <c r="D479" s="167" t="s">
        <v>378</v>
      </c>
    </row>
    <row r="480" spans="1:4" ht="26.4" x14ac:dyDescent="0.3">
      <c r="A480" s="165" t="s">
        <v>1103</v>
      </c>
      <c r="B480" s="166" t="s">
        <v>1120</v>
      </c>
      <c r="C480" s="77" t="s">
        <v>1117</v>
      </c>
      <c r="D480" s="167" t="s">
        <v>378</v>
      </c>
    </row>
    <row r="481" spans="1:4" ht="26.4" x14ac:dyDescent="0.3">
      <c r="A481" s="165" t="s">
        <v>1103</v>
      </c>
      <c r="B481" s="166" t="s">
        <v>1121</v>
      </c>
      <c r="C481" s="77" t="s">
        <v>1122</v>
      </c>
      <c r="D481" s="167" t="s">
        <v>378</v>
      </c>
    </row>
    <row r="482" spans="1:4" ht="26.4" x14ac:dyDescent="0.3">
      <c r="A482" s="165" t="s">
        <v>1103</v>
      </c>
      <c r="B482" s="166" t="s">
        <v>1123</v>
      </c>
      <c r="C482" s="77" t="s">
        <v>1122</v>
      </c>
      <c r="D482" s="167" t="s">
        <v>378</v>
      </c>
    </row>
    <row r="483" spans="1:4" ht="26.4" x14ac:dyDescent="0.3">
      <c r="A483" s="165" t="s">
        <v>1103</v>
      </c>
      <c r="B483" s="166" t="s">
        <v>1124</v>
      </c>
      <c r="C483" s="77" t="s">
        <v>1125</v>
      </c>
      <c r="D483" s="167" t="s">
        <v>378</v>
      </c>
    </row>
    <row r="484" spans="1:4" ht="26.4" x14ac:dyDescent="0.3">
      <c r="A484" s="165" t="s">
        <v>1103</v>
      </c>
      <c r="B484" s="166" t="s">
        <v>1126</v>
      </c>
      <c r="C484" s="77" t="s">
        <v>1127</v>
      </c>
      <c r="D484" s="167" t="s">
        <v>378</v>
      </c>
    </row>
    <row r="485" spans="1:4" ht="26.4" x14ac:dyDescent="0.3">
      <c r="A485" s="165" t="s">
        <v>1103</v>
      </c>
      <c r="B485" s="166" t="s">
        <v>1128</v>
      </c>
      <c r="C485" s="77" t="s">
        <v>1125</v>
      </c>
      <c r="D485" s="167" t="s">
        <v>378</v>
      </c>
    </row>
    <row r="486" spans="1:4" ht="26.4" x14ac:dyDescent="0.3">
      <c r="A486" s="165" t="s">
        <v>1103</v>
      </c>
      <c r="B486" s="166" t="s">
        <v>1129</v>
      </c>
      <c r="C486" s="77" t="s">
        <v>1130</v>
      </c>
      <c r="D486" s="167" t="s">
        <v>378</v>
      </c>
    </row>
    <row r="487" spans="1:4" ht="26.4" x14ac:dyDescent="0.3">
      <c r="A487" s="165" t="s">
        <v>1103</v>
      </c>
      <c r="B487" s="166" t="s">
        <v>1131</v>
      </c>
      <c r="C487" s="77" t="s">
        <v>1132</v>
      </c>
      <c r="D487" s="167" t="s">
        <v>378</v>
      </c>
    </row>
    <row r="488" spans="1:4" ht="26.4" x14ac:dyDescent="0.3">
      <c r="A488" s="165" t="s">
        <v>1103</v>
      </c>
      <c r="B488" s="166" t="s">
        <v>1133</v>
      </c>
      <c r="C488" s="77" t="s">
        <v>1134</v>
      </c>
      <c r="D488" s="167" t="s">
        <v>378</v>
      </c>
    </row>
    <row r="489" spans="1:4" x14ac:dyDescent="0.3">
      <c r="A489" s="165" t="s">
        <v>1103</v>
      </c>
      <c r="B489" s="166" t="s">
        <v>1135</v>
      </c>
      <c r="C489" s="77" t="s">
        <v>1072</v>
      </c>
      <c r="D489" s="167" t="s">
        <v>378</v>
      </c>
    </row>
    <row r="490" spans="1:4" ht="26.4" x14ac:dyDescent="0.3">
      <c r="A490" s="165" t="s">
        <v>1103</v>
      </c>
      <c r="B490" s="166" t="s">
        <v>1136</v>
      </c>
      <c r="C490" s="77" t="s">
        <v>1137</v>
      </c>
      <c r="D490" s="167" t="s">
        <v>378</v>
      </c>
    </row>
    <row r="491" spans="1:4" x14ac:dyDescent="0.3">
      <c r="A491" s="165" t="s">
        <v>1138</v>
      </c>
      <c r="B491" s="166" t="s">
        <v>1063</v>
      </c>
      <c r="C491" s="168" t="s">
        <v>1139</v>
      </c>
      <c r="D491" s="167" t="s">
        <v>378</v>
      </c>
    </row>
    <row r="492" spans="1:4" ht="26.4" x14ac:dyDescent="0.3">
      <c r="A492" s="169" t="s">
        <v>1140</v>
      </c>
      <c r="B492" s="166" t="s">
        <v>1141</v>
      </c>
      <c r="C492" s="168"/>
      <c r="D492" s="167" t="s">
        <v>452</v>
      </c>
    </row>
    <row r="493" spans="1:4" ht="26.4" x14ac:dyDescent="0.3">
      <c r="A493" s="169" t="s">
        <v>1140</v>
      </c>
      <c r="B493" s="166" t="s">
        <v>1141</v>
      </c>
      <c r="C493" s="168"/>
      <c r="D493" s="167" t="s">
        <v>452</v>
      </c>
    </row>
    <row r="494" spans="1:4" x14ac:dyDescent="0.3">
      <c r="A494" s="170" t="s">
        <v>1140</v>
      </c>
      <c r="B494" s="171" t="s">
        <v>1142</v>
      </c>
      <c r="C494" s="172"/>
      <c r="D494" s="173" t="s">
        <v>452</v>
      </c>
    </row>
  </sheetData>
  <hyperlinks>
    <hyperlink ref="C1" location="Summary!A1" display="Click Here to Retun To Summary Sheet" xr:uid="{BE5429DB-C0C8-4689-A051-4B4E4F727D53}"/>
  </hyperlink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28459-00E1-458D-8329-9C9B5DC8362E}">
  <dimension ref="A1:E686"/>
  <sheetViews>
    <sheetView zoomScale="120" zoomScaleNormal="120" workbookViewId="0">
      <selection sqref="A1:XFD1048576"/>
    </sheetView>
  </sheetViews>
  <sheetFormatPr defaultColWidth="8.6640625" defaultRowHeight="13.2" x14ac:dyDescent="0.3"/>
  <cols>
    <col min="1" max="1" width="7.109375" style="104" customWidth="1"/>
    <col min="2" max="2" width="18" style="82" bestFit="1" customWidth="1"/>
    <col min="3" max="3" width="30.5546875" style="82" bestFit="1" customWidth="1"/>
    <col min="4" max="4" width="75.5546875" style="174" customWidth="1"/>
    <col min="5" max="5" width="14.6640625" style="82" bestFit="1" customWidth="1"/>
    <col min="6" max="16384" width="8.6640625" style="82"/>
  </cols>
  <sheetData>
    <row r="1" spans="1:5" ht="20.399999999999999" x14ac:dyDescent="0.3">
      <c r="A1" s="123" t="s">
        <v>3868</v>
      </c>
      <c r="D1" s="164" t="s">
        <v>3997</v>
      </c>
    </row>
    <row r="3" spans="1:5" x14ac:dyDescent="0.3">
      <c r="A3" s="106" t="s">
        <v>40</v>
      </c>
      <c r="B3" s="96" t="s">
        <v>41</v>
      </c>
      <c r="C3" s="96" t="s">
        <v>1143</v>
      </c>
      <c r="D3" s="96" t="s">
        <v>42</v>
      </c>
      <c r="E3" s="96" t="s">
        <v>281</v>
      </c>
    </row>
    <row r="4" spans="1:5" ht="26.4" x14ac:dyDescent="0.3">
      <c r="A4" s="105">
        <v>543658</v>
      </c>
      <c r="B4" s="77" t="s">
        <v>1144</v>
      </c>
      <c r="C4" s="77" t="s">
        <v>1145</v>
      </c>
      <c r="D4" s="77" t="s">
        <v>1146</v>
      </c>
      <c r="E4" s="77" t="s">
        <v>378</v>
      </c>
    </row>
    <row r="5" spans="1:5" ht="52.8" x14ac:dyDescent="0.3">
      <c r="A5" s="105">
        <v>42574</v>
      </c>
      <c r="B5" s="77" t="s">
        <v>1147</v>
      </c>
      <c r="C5" s="77" t="s">
        <v>1148</v>
      </c>
      <c r="D5" s="77" t="s">
        <v>1149</v>
      </c>
      <c r="E5" s="77" t="s">
        <v>378</v>
      </c>
    </row>
    <row r="6" spans="1:5" ht="39.6" x14ac:dyDescent="0.3">
      <c r="A6" s="105">
        <v>324931</v>
      </c>
      <c r="B6" s="77" t="s">
        <v>1150</v>
      </c>
      <c r="C6" s="77" t="s">
        <v>1148</v>
      </c>
      <c r="D6" s="77" t="s">
        <v>1151</v>
      </c>
      <c r="E6" s="77" t="s">
        <v>378</v>
      </c>
    </row>
    <row r="7" spans="1:5" x14ac:dyDescent="0.3">
      <c r="A7" s="105">
        <v>440514</v>
      </c>
      <c r="B7" s="77" t="s">
        <v>1152</v>
      </c>
      <c r="C7" s="77" t="s">
        <v>1153</v>
      </c>
      <c r="D7" s="77" t="s">
        <v>1154</v>
      </c>
      <c r="E7" s="77" t="s">
        <v>378</v>
      </c>
    </row>
    <row r="8" spans="1:5" x14ac:dyDescent="0.3">
      <c r="A8" s="105">
        <v>39142</v>
      </c>
      <c r="B8" s="77" t="s">
        <v>1155</v>
      </c>
      <c r="C8" s="77" t="s">
        <v>1156</v>
      </c>
      <c r="D8" s="77" t="s">
        <v>3966</v>
      </c>
      <c r="E8" s="77" t="s">
        <v>378</v>
      </c>
    </row>
    <row r="9" spans="1:5" ht="39.6" x14ac:dyDescent="0.3">
      <c r="A9" s="105">
        <v>39136</v>
      </c>
      <c r="B9" s="77" t="s">
        <v>1157</v>
      </c>
      <c r="C9" s="77" t="s">
        <v>1156</v>
      </c>
      <c r="D9" s="77" t="s">
        <v>1158</v>
      </c>
      <c r="E9" s="77" t="s">
        <v>378</v>
      </c>
    </row>
    <row r="10" spans="1:5" ht="26.4" x14ac:dyDescent="0.3">
      <c r="A10" s="105">
        <v>168712</v>
      </c>
      <c r="B10" s="77" t="s">
        <v>1159</v>
      </c>
      <c r="C10" s="77" t="s">
        <v>1156</v>
      </c>
      <c r="D10" s="77" t="s">
        <v>1160</v>
      </c>
      <c r="E10" s="77" t="s">
        <v>378</v>
      </c>
    </row>
    <row r="11" spans="1:5" ht="26.4" x14ac:dyDescent="0.3">
      <c r="A11" s="105">
        <v>382926</v>
      </c>
      <c r="B11" s="77" t="s">
        <v>1161</v>
      </c>
      <c r="C11" s="77" t="s">
        <v>1162</v>
      </c>
      <c r="D11" s="77" t="s">
        <v>1163</v>
      </c>
      <c r="E11" s="77" t="s">
        <v>378</v>
      </c>
    </row>
    <row r="12" spans="1:5" ht="26.4" x14ac:dyDescent="0.3">
      <c r="A12" s="105">
        <v>381112</v>
      </c>
      <c r="B12" s="77" t="s">
        <v>1164</v>
      </c>
      <c r="C12" s="77" t="s">
        <v>1165</v>
      </c>
      <c r="D12" s="77" t="s">
        <v>1166</v>
      </c>
      <c r="E12" s="77" t="s">
        <v>378</v>
      </c>
    </row>
    <row r="13" spans="1:5" ht="26.4" x14ac:dyDescent="0.3">
      <c r="A13" s="105">
        <v>381109</v>
      </c>
      <c r="B13" s="77" t="s">
        <v>1167</v>
      </c>
      <c r="C13" s="77" t="s">
        <v>1168</v>
      </c>
      <c r="D13" s="77" t="s">
        <v>1169</v>
      </c>
      <c r="E13" s="77" t="s">
        <v>378</v>
      </c>
    </row>
    <row r="14" spans="1:5" ht="26.4" x14ac:dyDescent="0.3">
      <c r="A14" s="105">
        <v>381105</v>
      </c>
      <c r="B14" s="77" t="s">
        <v>1170</v>
      </c>
      <c r="C14" s="77" t="s">
        <v>1168</v>
      </c>
      <c r="D14" s="77" t="s">
        <v>1171</v>
      </c>
      <c r="E14" s="77" t="s">
        <v>378</v>
      </c>
    </row>
    <row r="15" spans="1:5" ht="26.4" x14ac:dyDescent="0.3">
      <c r="A15" s="105">
        <v>381102</v>
      </c>
      <c r="B15" s="77" t="s">
        <v>1172</v>
      </c>
      <c r="C15" s="77" t="s">
        <v>1168</v>
      </c>
      <c r="D15" s="77" t="s">
        <v>1173</v>
      </c>
      <c r="E15" s="77" t="s">
        <v>378</v>
      </c>
    </row>
    <row r="16" spans="1:5" x14ac:dyDescent="0.3">
      <c r="A16" s="105">
        <v>360319</v>
      </c>
      <c r="B16" s="77" t="s">
        <v>1174</v>
      </c>
      <c r="C16" s="77" t="s">
        <v>1165</v>
      </c>
      <c r="D16" s="77" t="s">
        <v>1175</v>
      </c>
      <c r="E16" s="77" t="s">
        <v>378</v>
      </c>
    </row>
    <row r="17" spans="1:5" x14ac:dyDescent="0.3">
      <c r="A17" s="105">
        <v>360318</v>
      </c>
      <c r="B17" s="77" t="s">
        <v>1176</v>
      </c>
      <c r="C17" s="77" t="s">
        <v>1168</v>
      </c>
      <c r="D17" s="77" t="s">
        <v>1177</v>
      </c>
      <c r="E17" s="77" t="s">
        <v>378</v>
      </c>
    </row>
    <row r="18" spans="1:5" ht="26.4" x14ac:dyDescent="0.3">
      <c r="A18" s="105">
        <v>360317</v>
      </c>
      <c r="B18" s="77" t="s">
        <v>1178</v>
      </c>
      <c r="C18" s="77" t="s">
        <v>1165</v>
      </c>
      <c r="D18" s="77" t="s">
        <v>1179</v>
      </c>
      <c r="E18" s="77" t="s">
        <v>378</v>
      </c>
    </row>
    <row r="19" spans="1:5" ht="26.4" x14ac:dyDescent="0.3">
      <c r="A19" s="105">
        <v>360316</v>
      </c>
      <c r="B19" s="77" t="s">
        <v>1180</v>
      </c>
      <c r="C19" s="77" t="s">
        <v>1168</v>
      </c>
      <c r="D19" s="77" t="s">
        <v>1181</v>
      </c>
      <c r="E19" s="77" t="s">
        <v>378</v>
      </c>
    </row>
    <row r="20" spans="1:5" ht="26.4" x14ac:dyDescent="0.3">
      <c r="A20" s="105">
        <v>360315</v>
      </c>
      <c r="B20" s="77" t="s">
        <v>1182</v>
      </c>
      <c r="C20" s="77" t="s">
        <v>1165</v>
      </c>
      <c r="D20" s="77" t="s">
        <v>1183</v>
      </c>
      <c r="E20" s="77" t="s">
        <v>378</v>
      </c>
    </row>
    <row r="21" spans="1:5" ht="26.4" x14ac:dyDescent="0.3">
      <c r="A21" s="105">
        <v>360314</v>
      </c>
      <c r="B21" s="77" t="s">
        <v>1184</v>
      </c>
      <c r="C21" s="77" t="s">
        <v>1168</v>
      </c>
      <c r="D21" s="77" t="s">
        <v>1185</v>
      </c>
      <c r="E21" s="77" t="s">
        <v>378</v>
      </c>
    </row>
    <row r="22" spans="1:5" ht="26.4" x14ac:dyDescent="0.3">
      <c r="A22" s="105">
        <v>360313</v>
      </c>
      <c r="B22" s="77" t="s">
        <v>1186</v>
      </c>
      <c r="C22" s="77" t="s">
        <v>1165</v>
      </c>
      <c r="D22" s="77" t="s">
        <v>1187</v>
      </c>
      <c r="E22" s="77" t="s">
        <v>378</v>
      </c>
    </row>
    <row r="23" spans="1:5" ht="26.4" x14ac:dyDescent="0.3">
      <c r="A23" s="105">
        <v>360312</v>
      </c>
      <c r="B23" s="77" t="s">
        <v>1188</v>
      </c>
      <c r="C23" s="77" t="s">
        <v>1168</v>
      </c>
      <c r="D23" s="77" t="s">
        <v>1189</v>
      </c>
      <c r="E23" s="77" t="s">
        <v>378</v>
      </c>
    </row>
    <row r="24" spans="1:5" x14ac:dyDescent="0.3">
      <c r="A24" s="105">
        <v>360311</v>
      </c>
      <c r="B24" s="77" t="s">
        <v>1190</v>
      </c>
      <c r="C24" s="77" t="s">
        <v>1168</v>
      </c>
      <c r="D24" s="77" t="s">
        <v>1191</v>
      </c>
      <c r="E24" s="77" t="s">
        <v>378</v>
      </c>
    </row>
    <row r="25" spans="1:5" ht="26.4" x14ac:dyDescent="0.3">
      <c r="A25" s="105">
        <v>360310</v>
      </c>
      <c r="B25" s="77" t="s">
        <v>1192</v>
      </c>
      <c r="C25" s="77" t="s">
        <v>1168</v>
      </c>
      <c r="D25" s="77" t="s">
        <v>1193</v>
      </c>
      <c r="E25" s="77" t="s">
        <v>378</v>
      </c>
    </row>
    <row r="26" spans="1:5" x14ac:dyDescent="0.3">
      <c r="A26" s="105">
        <v>334935</v>
      </c>
      <c r="B26" s="77" t="s">
        <v>1194</v>
      </c>
      <c r="C26" s="77" t="s">
        <v>1168</v>
      </c>
      <c r="D26" s="77" t="s">
        <v>1195</v>
      </c>
      <c r="E26" s="77" t="s">
        <v>378</v>
      </c>
    </row>
    <row r="27" spans="1:5" ht="39.6" x14ac:dyDescent="0.3">
      <c r="A27" s="105">
        <v>38923</v>
      </c>
      <c r="B27" s="77" t="s">
        <v>1196</v>
      </c>
      <c r="C27" s="77" t="s">
        <v>1197</v>
      </c>
      <c r="D27" s="77" t="s">
        <v>1198</v>
      </c>
      <c r="E27" s="77" t="s">
        <v>410</v>
      </c>
    </row>
    <row r="28" spans="1:5" ht="26.4" x14ac:dyDescent="0.3">
      <c r="A28" s="105">
        <v>39121</v>
      </c>
      <c r="B28" s="77" t="s">
        <v>1199</v>
      </c>
      <c r="C28" s="77" t="s">
        <v>1197</v>
      </c>
      <c r="D28" s="77" t="s">
        <v>1200</v>
      </c>
      <c r="E28" s="77" t="s">
        <v>378</v>
      </c>
    </row>
    <row r="29" spans="1:5" x14ac:dyDescent="0.3">
      <c r="A29" s="105">
        <v>37198</v>
      </c>
      <c r="B29" s="77" t="s">
        <v>1201</v>
      </c>
      <c r="C29" s="77" t="s">
        <v>1197</v>
      </c>
      <c r="D29" s="77" t="s">
        <v>1202</v>
      </c>
      <c r="E29" s="77" t="s">
        <v>378</v>
      </c>
    </row>
    <row r="30" spans="1:5" x14ac:dyDescent="0.3">
      <c r="A30" s="105">
        <v>37197</v>
      </c>
      <c r="B30" s="77" t="s">
        <v>1203</v>
      </c>
      <c r="C30" s="77" t="s">
        <v>1197</v>
      </c>
      <c r="D30" s="77" t="s">
        <v>1204</v>
      </c>
      <c r="E30" s="77" t="s">
        <v>378</v>
      </c>
    </row>
    <row r="31" spans="1:5" ht="26.4" x14ac:dyDescent="0.3">
      <c r="A31" s="105">
        <v>228209</v>
      </c>
      <c r="B31" s="77" t="s">
        <v>1205</v>
      </c>
      <c r="C31" s="77" t="s">
        <v>1206</v>
      </c>
      <c r="D31" s="77" t="s">
        <v>1207</v>
      </c>
      <c r="E31" s="77" t="s">
        <v>378</v>
      </c>
    </row>
    <row r="32" spans="1:5" x14ac:dyDescent="0.3">
      <c r="A32" s="105">
        <v>37196</v>
      </c>
      <c r="B32" s="77" t="s">
        <v>1208</v>
      </c>
      <c r="C32" s="77" t="s">
        <v>1197</v>
      </c>
      <c r="D32" s="77" t="s">
        <v>1209</v>
      </c>
      <c r="E32" s="77" t="s">
        <v>378</v>
      </c>
    </row>
    <row r="33" spans="1:5" x14ac:dyDescent="0.3">
      <c r="A33" s="105">
        <v>37195</v>
      </c>
      <c r="B33" s="77" t="s">
        <v>1210</v>
      </c>
      <c r="C33" s="77" t="s">
        <v>1197</v>
      </c>
      <c r="D33" s="77" t="s">
        <v>1211</v>
      </c>
      <c r="E33" s="77" t="s">
        <v>410</v>
      </c>
    </row>
    <row r="34" spans="1:5" x14ac:dyDescent="0.3">
      <c r="A34" s="105">
        <v>37194</v>
      </c>
      <c r="B34" s="77" t="s">
        <v>1212</v>
      </c>
      <c r="C34" s="77" t="s">
        <v>1197</v>
      </c>
      <c r="D34" s="77" t="s">
        <v>1213</v>
      </c>
      <c r="E34" s="77" t="s">
        <v>378</v>
      </c>
    </row>
    <row r="35" spans="1:5" ht="39.6" x14ac:dyDescent="0.3">
      <c r="A35" s="105">
        <v>42583</v>
      </c>
      <c r="B35" s="77" t="s">
        <v>1214</v>
      </c>
      <c r="C35" s="77" t="s">
        <v>1215</v>
      </c>
      <c r="D35" s="77" t="s">
        <v>1216</v>
      </c>
      <c r="E35" s="77" t="s">
        <v>452</v>
      </c>
    </row>
    <row r="36" spans="1:5" ht="39.6" x14ac:dyDescent="0.3">
      <c r="A36" s="105">
        <v>39115</v>
      </c>
      <c r="B36" s="77" t="s">
        <v>1217</v>
      </c>
      <c r="C36" s="77" t="s">
        <v>1215</v>
      </c>
      <c r="D36" s="77" t="s">
        <v>1218</v>
      </c>
      <c r="E36" s="77" t="s">
        <v>378</v>
      </c>
    </row>
    <row r="37" spans="1:5" ht="26.4" x14ac:dyDescent="0.3">
      <c r="A37" s="105">
        <v>235262</v>
      </c>
      <c r="B37" s="77" t="s">
        <v>1219</v>
      </c>
      <c r="C37" s="77" t="s">
        <v>1215</v>
      </c>
      <c r="D37" s="77" t="s">
        <v>1220</v>
      </c>
      <c r="E37" s="77" t="s">
        <v>378</v>
      </c>
    </row>
    <row r="38" spans="1:5" x14ac:dyDescent="0.3">
      <c r="A38" s="105">
        <v>157669</v>
      </c>
      <c r="B38" s="77" t="s">
        <v>1221</v>
      </c>
      <c r="C38" s="77" t="s">
        <v>1215</v>
      </c>
      <c r="D38" s="77" t="s">
        <v>1222</v>
      </c>
      <c r="E38" s="77" t="s">
        <v>410</v>
      </c>
    </row>
    <row r="39" spans="1:5" x14ac:dyDescent="0.3">
      <c r="A39" s="105">
        <v>157668</v>
      </c>
      <c r="B39" s="77" t="s">
        <v>1223</v>
      </c>
      <c r="C39" s="77" t="s">
        <v>1215</v>
      </c>
      <c r="D39" s="77" t="s">
        <v>1224</v>
      </c>
      <c r="E39" s="77" t="s">
        <v>410</v>
      </c>
    </row>
    <row r="40" spans="1:5" ht="39.6" x14ac:dyDescent="0.3">
      <c r="A40" s="105">
        <v>39119</v>
      </c>
      <c r="B40" s="77" t="s">
        <v>1225</v>
      </c>
      <c r="C40" s="77" t="s">
        <v>1215</v>
      </c>
      <c r="D40" s="77" t="s">
        <v>1226</v>
      </c>
      <c r="E40" s="77" t="s">
        <v>378</v>
      </c>
    </row>
    <row r="41" spans="1:5" ht="39.6" x14ac:dyDescent="0.3">
      <c r="A41" s="105">
        <v>39127</v>
      </c>
      <c r="B41" s="77" t="s">
        <v>1227</v>
      </c>
      <c r="C41" s="77" t="s">
        <v>1215</v>
      </c>
      <c r="D41" s="77" t="s">
        <v>1228</v>
      </c>
      <c r="E41" s="77" t="s">
        <v>378</v>
      </c>
    </row>
    <row r="42" spans="1:5" x14ac:dyDescent="0.3">
      <c r="A42" s="105">
        <v>157661</v>
      </c>
      <c r="B42" s="77" t="s">
        <v>1229</v>
      </c>
      <c r="C42" s="77" t="s">
        <v>1215</v>
      </c>
      <c r="D42" s="77" t="s">
        <v>1230</v>
      </c>
      <c r="E42" s="77" t="s">
        <v>452</v>
      </c>
    </row>
    <row r="43" spans="1:5" x14ac:dyDescent="0.3">
      <c r="A43" s="105">
        <v>157660</v>
      </c>
      <c r="B43" s="77" t="s">
        <v>1231</v>
      </c>
      <c r="C43" s="77" t="s">
        <v>1215</v>
      </c>
      <c r="D43" s="77" t="s">
        <v>1232</v>
      </c>
      <c r="E43" s="77" t="s">
        <v>378</v>
      </c>
    </row>
    <row r="44" spans="1:5" x14ac:dyDescent="0.3">
      <c r="A44" s="105">
        <v>157643</v>
      </c>
      <c r="B44" s="77" t="s">
        <v>1233</v>
      </c>
      <c r="C44" s="77" t="s">
        <v>1215</v>
      </c>
      <c r="D44" s="77" t="s">
        <v>1234</v>
      </c>
      <c r="E44" s="77" t="s">
        <v>378</v>
      </c>
    </row>
    <row r="45" spans="1:5" x14ac:dyDescent="0.3">
      <c r="A45" s="105">
        <v>157644</v>
      </c>
      <c r="B45" s="77" t="s">
        <v>1235</v>
      </c>
      <c r="C45" s="77" t="s">
        <v>1215</v>
      </c>
      <c r="D45" s="77" t="s">
        <v>1236</v>
      </c>
      <c r="E45" s="77" t="s">
        <v>378</v>
      </c>
    </row>
    <row r="46" spans="1:5" x14ac:dyDescent="0.3">
      <c r="A46" s="105">
        <v>157645</v>
      </c>
      <c r="B46" s="77" t="s">
        <v>1237</v>
      </c>
      <c r="C46" s="77" t="s">
        <v>1215</v>
      </c>
      <c r="D46" s="77" t="s">
        <v>1238</v>
      </c>
      <c r="E46" s="77" t="s">
        <v>378</v>
      </c>
    </row>
    <row r="47" spans="1:5" x14ac:dyDescent="0.3">
      <c r="A47" s="105">
        <v>157646</v>
      </c>
      <c r="B47" s="77" t="s">
        <v>1239</v>
      </c>
      <c r="C47" s="77" t="s">
        <v>1215</v>
      </c>
      <c r="D47" s="77" t="s">
        <v>1240</v>
      </c>
      <c r="E47" s="77" t="s">
        <v>452</v>
      </c>
    </row>
    <row r="48" spans="1:5" x14ac:dyDescent="0.3">
      <c r="A48" s="105">
        <v>157647</v>
      </c>
      <c r="B48" s="77" t="s">
        <v>1241</v>
      </c>
      <c r="C48" s="77" t="s">
        <v>1215</v>
      </c>
      <c r="D48" s="77" t="s">
        <v>1242</v>
      </c>
      <c r="E48" s="77" t="s">
        <v>378</v>
      </c>
    </row>
    <row r="49" spans="1:5" x14ac:dyDescent="0.3">
      <c r="A49" s="105">
        <v>157651</v>
      </c>
      <c r="B49" s="77" t="s">
        <v>1243</v>
      </c>
      <c r="C49" s="77" t="s">
        <v>1215</v>
      </c>
      <c r="D49" s="77" t="s">
        <v>1244</v>
      </c>
      <c r="E49" s="77" t="s">
        <v>378</v>
      </c>
    </row>
    <row r="50" spans="1:5" x14ac:dyDescent="0.3">
      <c r="A50" s="105">
        <v>157653</v>
      </c>
      <c r="B50" s="77" t="s">
        <v>1245</v>
      </c>
      <c r="C50" s="77" t="s">
        <v>1215</v>
      </c>
      <c r="D50" s="77" t="s">
        <v>1246</v>
      </c>
      <c r="E50" s="77" t="s">
        <v>452</v>
      </c>
    </row>
    <row r="51" spans="1:5" x14ac:dyDescent="0.3">
      <c r="A51" s="105">
        <v>157652</v>
      </c>
      <c r="B51" s="77" t="s">
        <v>1247</v>
      </c>
      <c r="C51" s="77" t="s">
        <v>1215</v>
      </c>
      <c r="D51" s="77" t="s">
        <v>1248</v>
      </c>
      <c r="E51" s="77" t="s">
        <v>378</v>
      </c>
    </row>
    <row r="52" spans="1:5" x14ac:dyDescent="0.3">
      <c r="A52" s="105">
        <v>157648</v>
      </c>
      <c r="B52" s="77" t="s">
        <v>1249</v>
      </c>
      <c r="C52" s="77" t="s">
        <v>1215</v>
      </c>
      <c r="D52" s="77" t="s">
        <v>1250</v>
      </c>
      <c r="E52" s="77" t="s">
        <v>452</v>
      </c>
    </row>
    <row r="53" spans="1:5" x14ac:dyDescent="0.3">
      <c r="A53" s="105">
        <v>157649</v>
      </c>
      <c r="B53" s="77" t="s">
        <v>1251</v>
      </c>
      <c r="C53" s="77" t="s">
        <v>1215</v>
      </c>
      <c r="D53" s="77" t="s">
        <v>1252</v>
      </c>
      <c r="E53" s="77" t="s">
        <v>452</v>
      </c>
    </row>
    <row r="54" spans="1:5" x14ac:dyDescent="0.3">
      <c r="A54" s="105">
        <v>157650</v>
      </c>
      <c r="B54" s="77" t="s">
        <v>1253</v>
      </c>
      <c r="C54" s="77" t="s">
        <v>1215</v>
      </c>
      <c r="D54" s="77" t="s">
        <v>1254</v>
      </c>
      <c r="E54" s="77" t="s">
        <v>378</v>
      </c>
    </row>
    <row r="55" spans="1:5" ht="39.6" x14ac:dyDescent="0.3">
      <c r="A55" s="105">
        <v>37112</v>
      </c>
      <c r="B55" s="77" t="s">
        <v>1255</v>
      </c>
      <c r="C55" s="77" t="s">
        <v>1256</v>
      </c>
      <c r="D55" s="77" t="s">
        <v>1257</v>
      </c>
      <c r="E55" s="77" t="s">
        <v>378</v>
      </c>
    </row>
    <row r="56" spans="1:5" x14ac:dyDescent="0.3">
      <c r="A56" s="105">
        <v>37143</v>
      </c>
      <c r="B56" s="77" t="s">
        <v>1258</v>
      </c>
      <c r="C56" s="77" t="s">
        <v>1259</v>
      </c>
      <c r="D56" s="77" t="s">
        <v>1260</v>
      </c>
      <c r="E56" s="77" t="s">
        <v>378</v>
      </c>
    </row>
    <row r="57" spans="1:5" x14ac:dyDescent="0.3">
      <c r="A57" s="105">
        <v>170735</v>
      </c>
      <c r="B57" s="77" t="s">
        <v>1261</v>
      </c>
      <c r="C57" s="77" t="s">
        <v>1262</v>
      </c>
      <c r="D57" s="77" t="s">
        <v>1263</v>
      </c>
      <c r="E57" s="77" t="s">
        <v>452</v>
      </c>
    </row>
    <row r="58" spans="1:5" x14ac:dyDescent="0.3">
      <c r="A58" s="105">
        <v>170725</v>
      </c>
      <c r="B58" s="77" t="s">
        <v>1264</v>
      </c>
      <c r="C58" s="77" t="s">
        <v>1262</v>
      </c>
      <c r="D58" s="77" t="s">
        <v>1265</v>
      </c>
      <c r="E58" s="77" t="s">
        <v>452</v>
      </c>
    </row>
    <row r="59" spans="1:5" x14ac:dyDescent="0.3">
      <c r="A59" s="105">
        <v>170744</v>
      </c>
      <c r="B59" s="77" t="s">
        <v>1266</v>
      </c>
      <c r="C59" s="77" t="s">
        <v>1262</v>
      </c>
      <c r="D59" s="77" t="s">
        <v>1267</v>
      </c>
      <c r="E59" s="77" t="s">
        <v>452</v>
      </c>
    </row>
    <row r="60" spans="1:5" x14ac:dyDescent="0.3">
      <c r="A60" s="105">
        <v>170754</v>
      </c>
      <c r="B60" s="77" t="s">
        <v>1268</v>
      </c>
      <c r="C60" s="77" t="s">
        <v>1262</v>
      </c>
      <c r="D60" s="77" t="s">
        <v>1269</v>
      </c>
      <c r="E60" s="77" t="s">
        <v>452</v>
      </c>
    </row>
    <row r="61" spans="1:5" x14ac:dyDescent="0.3">
      <c r="A61" s="105">
        <v>170755</v>
      </c>
      <c r="B61" s="77" t="s">
        <v>1270</v>
      </c>
      <c r="C61" s="77" t="s">
        <v>1262</v>
      </c>
      <c r="D61" s="77" t="s">
        <v>1271</v>
      </c>
      <c r="E61" s="77" t="s">
        <v>452</v>
      </c>
    </row>
    <row r="62" spans="1:5" x14ac:dyDescent="0.3">
      <c r="A62" s="105">
        <v>170700</v>
      </c>
      <c r="B62" s="77" t="s">
        <v>1272</v>
      </c>
      <c r="C62" s="77" t="s">
        <v>1262</v>
      </c>
      <c r="D62" s="77" t="s">
        <v>1273</v>
      </c>
      <c r="E62" s="77" t="s">
        <v>452</v>
      </c>
    </row>
    <row r="63" spans="1:5" x14ac:dyDescent="0.3">
      <c r="A63" s="105">
        <v>170704</v>
      </c>
      <c r="B63" s="77" t="s">
        <v>1274</v>
      </c>
      <c r="C63" s="77" t="s">
        <v>1262</v>
      </c>
      <c r="D63" s="77" t="s">
        <v>1275</v>
      </c>
      <c r="E63" s="77" t="s">
        <v>452</v>
      </c>
    </row>
    <row r="64" spans="1:5" ht="26.4" x14ac:dyDescent="0.3">
      <c r="A64" s="105">
        <v>39253</v>
      </c>
      <c r="B64" s="77" t="s">
        <v>1276</v>
      </c>
      <c r="C64" s="77" t="s">
        <v>1277</v>
      </c>
      <c r="D64" s="77" t="s">
        <v>1278</v>
      </c>
      <c r="E64" s="77" t="s">
        <v>378</v>
      </c>
    </row>
    <row r="65" spans="1:5" x14ac:dyDescent="0.3">
      <c r="A65" s="105">
        <v>187491</v>
      </c>
      <c r="B65" s="77" t="s">
        <v>1279</v>
      </c>
      <c r="C65" s="77" t="s">
        <v>1280</v>
      </c>
      <c r="D65" s="77" t="s">
        <v>1281</v>
      </c>
      <c r="E65" s="77" t="s">
        <v>378</v>
      </c>
    </row>
    <row r="66" spans="1:5" x14ac:dyDescent="0.3">
      <c r="A66" s="105">
        <v>182525</v>
      </c>
      <c r="B66" s="77" t="s">
        <v>1282</v>
      </c>
      <c r="C66" s="77" t="s">
        <v>1280</v>
      </c>
      <c r="D66" s="77" t="s">
        <v>1283</v>
      </c>
      <c r="E66" s="77" t="s">
        <v>378</v>
      </c>
    </row>
    <row r="67" spans="1:5" x14ac:dyDescent="0.3">
      <c r="A67" s="105">
        <v>42550</v>
      </c>
      <c r="B67" s="77" t="s">
        <v>1284</v>
      </c>
      <c r="C67" s="77" t="s">
        <v>1280</v>
      </c>
      <c r="D67" s="77" t="s">
        <v>1285</v>
      </c>
      <c r="E67" s="77" t="s">
        <v>410</v>
      </c>
    </row>
    <row r="68" spans="1:5" ht="52.8" x14ac:dyDescent="0.3">
      <c r="A68" s="105">
        <v>67868</v>
      </c>
      <c r="B68" s="77" t="s">
        <v>1286</v>
      </c>
      <c r="C68" s="77" t="s">
        <v>836</v>
      </c>
      <c r="D68" s="77" t="s">
        <v>1287</v>
      </c>
      <c r="E68" s="77" t="s">
        <v>378</v>
      </c>
    </row>
    <row r="69" spans="1:5" ht="39.6" x14ac:dyDescent="0.3">
      <c r="A69" s="105">
        <v>38995</v>
      </c>
      <c r="B69" s="77" t="s">
        <v>1288</v>
      </c>
      <c r="C69" s="77" t="s">
        <v>836</v>
      </c>
      <c r="D69" s="77" t="s">
        <v>1289</v>
      </c>
      <c r="E69" s="77" t="s">
        <v>378</v>
      </c>
    </row>
    <row r="70" spans="1:5" ht="26.4" x14ac:dyDescent="0.3">
      <c r="A70" s="105">
        <v>38991</v>
      </c>
      <c r="B70" s="77" t="s">
        <v>1290</v>
      </c>
      <c r="C70" s="77" t="s">
        <v>1291</v>
      </c>
      <c r="D70" s="77" t="s">
        <v>1292</v>
      </c>
      <c r="E70" s="77" t="s">
        <v>378</v>
      </c>
    </row>
    <row r="71" spans="1:5" ht="26.4" x14ac:dyDescent="0.3">
      <c r="A71" s="105">
        <v>38989</v>
      </c>
      <c r="B71" s="77" t="s">
        <v>1293</v>
      </c>
      <c r="C71" s="77" t="s">
        <v>1291</v>
      </c>
      <c r="D71" s="77" t="s">
        <v>1294</v>
      </c>
      <c r="E71" s="77" t="s">
        <v>378</v>
      </c>
    </row>
    <row r="72" spans="1:5" ht="26.4" x14ac:dyDescent="0.3">
      <c r="A72" s="105">
        <v>38985</v>
      </c>
      <c r="B72" s="77" t="s">
        <v>1295</v>
      </c>
      <c r="C72" s="77" t="s">
        <v>1291</v>
      </c>
      <c r="D72" s="77" t="s">
        <v>3967</v>
      </c>
      <c r="E72" s="77" t="s">
        <v>378</v>
      </c>
    </row>
    <row r="73" spans="1:5" ht="26.4" x14ac:dyDescent="0.3">
      <c r="A73" s="105">
        <v>38984</v>
      </c>
      <c r="B73" s="77" t="s">
        <v>1296</v>
      </c>
      <c r="C73" s="77" t="s">
        <v>1291</v>
      </c>
      <c r="D73" s="77" t="s">
        <v>1297</v>
      </c>
      <c r="E73" s="77" t="s">
        <v>378</v>
      </c>
    </row>
    <row r="74" spans="1:5" x14ac:dyDescent="0.3">
      <c r="A74" s="105">
        <v>168228</v>
      </c>
      <c r="B74" s="77" t="s">
        <v>1298</v>
      </c>
      <c r="C74" s="77" t="s">
        <v>1299</v>
      </c>
      <c r="D74" s="77" t="s">
        <v>1300</v>
      </c>
      <c r="E74" s="77" t="s">
        <v>378</v>
      </c>
    </row>
    <row r="75" spans="1:5" ht="26.4" x14ac:dyDescent="0.3">
      <c r="A75" s="105">
        <v>37166</v>
      </c>
      <c r="B75" s="77" t="s">
        <v>1301</v>
      </c>
      <c r="C75" s="77" t="s">
        <v>1302</v>
      </c>
      <c r="D75" s="77" t="s">
        <v>1303</v>
      </c>
      <c r="E75" s="77" t="s">
        <v>378</v>
      </c>
    </row>
    <row r="76" spans="1:5" ht="26.4" x14ac:dyDescent="0.3">
      <c r="A76" s="105">
        <v>198376</v>
      </c>
      <c r="B76" s="77" t="s">
        <v>1304</v>
      </c>
      <c r="C76" s="77" t="s">
        <v>1302</v>
      </c>
      <c r="D76" s="77" t="s">
        <v>1305</v>
      </c>
      <c r="E76" s="77" t="s">
        <v>378</v>
      </c>
    </row>
    <row r="77" spans="1:5" x14ac:dyDescent="0.3">
      <c r="A77" s="105">
        <v>39097</v>
      </c>
      <c r="B77" s="77" t="s">
        <v>1306</v>
      </c>
      <c r="C77" s="77" t="s">
        <v>1307</v>
      </c>
      <c r="D77" s="77" t="s">
        <v>1308</v>
      </c>
      <c r="E77" s="77" t="s">
        <v>452</v>
      </c>
    </row>
    <row r="78" spans="1:5" x14ac:dyDescent="0.3">
      <c r="A78" s="105">
        <v>198419</v>
      </c>
      <c r="B78" s="77" t="s">
        <v>1309</v>
      </c>
      <c r="C78" s="77" t="s">
        <v>1310</v>
      </c>
      <c r="D78" s="77" t="s">
        <v>1311</v>
      </c>
      <c r="E78" s="77" t="s">
        <v>378</v>
      </c>
    </row>
    <row r="79" spans="1:5" x14ac:dyDescent="0.3">
      <c r="A79" s="105">
        <v>37129</v>
      </c>
      <c r="B79" s="77" t="s">
        <v>1312</v>
      </c>
      <c r="C79" s="77" t="s">
        <v>1313</v>
      </c>
      <c r="D79" s="77" t="s">
        <v>1314</v>
      </c>
      <c r="E79" s="77" t="s">
        <v>378</v>
      </c>
    </row>
    <row r="80" spans="1:5" x14ac:dyDescent="0.3">
      <c r="A80" s="105">
        <v>235291</v>
      </c>
      <c r="B80" s="77" t="s">
        <v>1315</v>
      </c>
      <c r="C80" s="77" t="s">
        <v>836</v>
      </c>
      <c r="D80" s="77" t="s">
        <v>1316</v>
      </c>
      <c r="E80" s="77" t="s">
        <v>378</v>
      </c>
    </row>
    <row r="81" spans="1:5" x14ac:dyDescent="0.3">
      <c r="A81" s="105">
        <v>235292</v>
      </c>
      <c r="B81" s="77" t="s">
        <v>1317</v>
      </c>
      <c r="C81" s="77" t="s">
        <v>836</v>
      </c>
      <c r="D81" s="77" t="s">
        <v>1318</v>
      </c>
      <c r="E81" s="77" t="s">
        <v>378</v>
      </c>
    </row>
    <row r="82" spans="1:5" ht="39.6" x14ac:dyDescent="0.3">
      <c r="A82" s="105">
        <v>67866</v>
      </c>
      <c r="B82" s="77" t="s">
        <v>1319</v>
      </c>
      <c r="C82" s="77" t="s">
        <v>1320</v>
      </c>
      <c r="D82" s="77" t="s">
        <v>1321</v>
      </c>
      <c r="E82" s="77" t="s">
        <v>378</v>
      </c>
    </row>
    <row r="83" spans="1:5" x14ac:dyDescent="0.3">
      <c r="A83" s="105">
        <v>207961</v>
      </c>
      <c r="B83" s="77" t="s">
        <v>1322</v>
      </c>
      <c r="C83" s="77" t="s">
        <v>1323</v>
      </c>
      <c r="D83" s="77" t="s">
        <v>1324</v>
      </c>
      <c r="E83" s="77" t="s">
        <v>378</v>
      </c>
    </row>
    <row r="84" spans="1:5" x14ac:dyDescent="0.3">
      <c r="A84" s="105">
        <v>207962</v>
      </c>
      <c r="B84" s="77" t="s">
        <v>1325</v>
      </c>
      <c r="C84" s="77" t="s">
        <v>1323</v>
      </c>
      <c r="D84" s="77" t="s">
        <v>1326</v>
      </c>
      <c r="E84" s="77" t="s">
        <v>378</v>
      </c>
    </row>
    <row r="85" spans="1:5" x14ac:dyDescent="0.3">
      <c r="A85" s="105">
        <v>185512</v>
      </c>
      <c r="B85" s="77" t="s">
        <v>1327</v>
      </c>
      <c r="C85" s="77" t="s">
        <v>1328</v>
      </c>
      <c r="D85" s="77" t="s">
        <v>1329</v>
      </c>
      <c r="E85" s="77" t="s">
        <v>378</v>
      </c>
    </row>
    <row r="86" spans="1:5" x14ac:dyDescent="0.3">
      <c r="A86" s="105">
        <v>168288</v>
      </c>
      <c r="B86" s="77" t="s">
        <v>1330</v>
      </c>
      <c r="C86" s="77" t="s">
        <v>1331</v>
      </c>
      <c r="D86" s="77" t="s">
        <v>1332</v>
      </c>
      <c r="E86" s="77" t="s">
        <v>378</v>
      </c>
    </row>
    <row r="87" spans="1:5" x14ac:dyDescent="0.3">
      <c r="A87" s="105">
        <v>276312</v>
      </c>
      <c r="B87" s="77" t="s">
        <v>1333</v>
      </c>
      <c r="C87" s="77" t="s">
        <v>1334</v>
      </c>
      <c r="D87" s="77" t="s">
        <v>1335</v>
      </c>
      <c r="E87" s="77" t="s">
        <v>378</v>
      </c>
    </row>
    <row r="88" spans="1:5" ht="26.4" x14ac:dyDescent="0.3">
      <c r="A88" s="105">
        <v>137310</v>
      </c>
      <c r="B88" s="77" t="s">
        <v>1336</v>
      </c>
      <c r="C88" s="77" t="s">
        <v>490</v>
      </c>
      <c r="D88" s="77" t="s">
        <v>1337</v>
      </c>
      <c r="E88" s="77" t="s">
        <v>378</v>
      </c>
    </row>
    <row r="89" spans="1:5" x14ac:dyDescent="0.3">
      <c r="A89" s="105">
        <v>185547</v>
      </c>
      <c r="B89" s="77" t="s">
        <v>1338</v>
      </c>
      <c r="C89" s="77" t="s">
        <v>1339</v>
      </c>
      <c r="D89" s="77" t="s">
        <v>1340</v>
      </c>
      <c r="E89" s="77" t="s">
        <v>378</v>
      </c>
    </row>
    <row r="90" spans="1:5" x14ac:dyDescent="0.3">
      <c r="A90" s="105">
        <v>158043</v>
      </c>
      <c r="B90" s="77" t="s">
        <v>1341</v>
      </c>
      <c r="C90" s="77" t="s">
        <v>1342</v>
      </c>
      <c r="D90" s="77" t="s">
        <v>1343</v>
      </c>
      <c r="E90" s="77" t="s">
        <v>378</v>
      </c>
    </row>
    <row r="91" spans="1:5" x14ac:dyDescent="0.3">
      <c r="A91" s="105">
        <v>158049</v>
      </c>
      <c r="B91" s="77" t="s">
        <v>1344</v>
      </c>
      <c r="C91" s="77" t="s">
        <v>1342</v>
      </c>
      <c r="D91" s="77" t="s">
        <v>1345</v>
      </c>
      <c r="E91" s="77" t="s">
        <v>378</v>
      </c>
    </row>
    <row r="92" spans="1:5" x14ac:dyDescent="0.3">
      <c r="A92" s="105">
        <v>182520</v>
      </c>
      <c r="B92" s="77" t="s">
        <v>1346</v>
      </c>
      <c r="C92" s="77" t="s">
        <v>1347</v>
      </c>
      <c r="D92" s="77" t="s">
        <v>1348</v>
      </c>
      <c r="E92" s="77" t="s">
        <v>378</v>
      </c>
    </row>
    <row r="93" spans="1:5" x14ac:dyDescent="0.3">
      <c r="A93" s="105">
        <v>185277</v>
      </c>
      <c r="B93" s="77" t="s">
        <v>1349</v>
      </c>
      <c r="C93" s="77" t="s">
        <v>1347</v>
      </c>
      <c r="D93" s="77" t="s">
        <v>1350</v>
      </c>
      <c r="E93" s="77" t="s">
        <v>378</v>
      </c>
    </row>
    <row r="94" spans="1:5" ht="26.4" x14ac:dyDescent="0.3">
      <c r="A94" s="105">
        <v>235267</v>
      </c>
      <c r="B94" s="77" t="s">
        <v>1351</v>
      </c>
      <c r="C94" s="77" t="s">
        <v>490</v>
      </c>
      <c r="D94" s="77" t="s">
        <v>1352</v>
      </c>
      <c r="E94" s="77" t="s">
        <v>378</v>
      </c>
    </row>
    <row r="95" spans="1:5" x14ac:dyDescent="0.3">
      <c r="A95" s="105">
        <v>223092</v>
      </c>
      <c r="B95" s="77" t="s">
        <v>1353</v>
      </c>
      <c r="C95" s="77" t="s">
        <v>1334</v>
      </c>
      <c r="D95" s="77" t="s">
        <v>1354</v>
      </c>
      <c r="E95" s="77" t="s">
        <v>378</v>
      </c>
    </row>
    <row r="96" spans="1:5" x14ac:dyDescent="0.3">
      <c r="A96" s="105">
        <v>157603</v>
      </c>
      <c r="B96" s="77" t="s">
        <v>1355</v>
      </c>
      <c r="C96" s="77" t="s">
        <v>1334</v>
      </c>
      <c r="D96" s="77" t="s">
        <v>1356</v>
      </c>
      <c r="E96" s="77" t="s">
        <v>378</v>
      </c>
    </row>
    <row r="97" spans="1:5" ht="26.4" x14ac:dyDescent="0.3">
      <c r="A97" s="105">
        <v>235251</v>
      </c>
      <c r="B97" s="77" t="s">
        <v>1357</v>
      </c>
      <c r="C97" s="77" t="s">
        <v>1262</v>
      </c>
      <c r="D97" s="77" t="s">
        <v>1358</v>
      </c>
      <c r="E97" s="77" t="s">
        <v>378</v>
      </c>
    </row>
    <row r="98" spans="1:5" x14ac:dyDescent="0.3">
      <c r="A98" s="105">
        <v>200219</v>
      </c>
      <c r="B98" s="77" t="s">
        <v>1359</v>
      </c>
      <c r="C98" s="77" t="s">
        <v>836</v>
      </c>
      <c r="D98" s="77" t="s">
        <v>1360</v>
      </c>
      <c r="E98" s="77" t="s">
        <v>378</v>
      </c>
    </row>
    <row r="99" spans="1:5" x14ac:dyDescent="0.3">
      <c r="A99" s="105">
        <v>200221</v>
      </c>
      <c r="B99" s="77" t="s">
        <v>1361</v>
      </c>
      <c r="C99" s="77" t="s">
        <v>836</v>
      </c>
      <c r="D99" s="77" t="s">
        <v>1362</v>
      </c>
      <c r="E99" s="77" t="s">
        <v>378</v>
      </c>
    </row>
    <row r="100" spans="1:5" x14ac:dyDescent="0.3">
      <c r="A100" s="105">
        <v>235288</v>
      </c>
      <c r="B100" s="77" t="s">
        <v>1363</v>
      </c>
      <c r="C100" s="77" t="s">
        <v>836</v>
      </c>
      <c r="D100" s="77" t="s">
        <v>1364</v>
      </c>
      <c r="E100" s="77" t="s">
        <v>378</v>
      </c>
    </row>
    <row r="101" spans="1:5" x14ac:dyDescent="0.3">
      <c r="A101" s="105">
        <v>235289</v>
      </c>
      <c r="B101" s="77" t="s">
        <v>1365</v>
      </c>
      <c r="C101" s="77" t="s">
        <v>836</v>
      </c>
      <c r="D101" s="77" t="s">
        <v>1366</v>
      </c>
      <c r="E101" s="77" t="s">
        <v>378</v>
      </c>
    </row>
    <row r="102" spans="1:5" x14ac:dyDescent="0.3">
      <c r="A102" s="105">
        <v>235290</v>
      </c>
      <c r="B102" s="77" t="s">
        <v>1367</v>
      </c>
      <c r="C102" s="77" t="s">
        <v>836</v>
      </c>
      <c r="D102" s="77" t="s">
        <v>1368</v>
      </c>
      <c r="E102" s="77" t="s">
        <v>378</v>
      </c>
    </row>
    <row r="103" spans="1:5" x14ac:dyDescent="0.3">
      <c r="A103" s="105">
        <v>168177</v>
      </c>
      <c r="B103" s="77" t="s">
        <v>1369</v>
      </c>
      <c r="C103" s="77" t="s">
        <v>787</v>
      </c>
      <c r="D103" s="77" t="s">
        <v>1370</v>
      </c>
      <c r="E103" s="77" t="s">
        <v>378</v>
      </c>
    </row>
    <row r="104" spans="1:5" x14ac:dyDescent="0.3">
      <c r="A104" s="105">
        <v>185569</v>
      </c>
      <c r="B104" s="77" t="s">
        <v>1371</v>
      </c>
      <c r="C104" s="77" t="s">
        <v>1372</v>
      </c>
      <c r="D104" s="77" t="s">
        <v>1373</v>
      </c>
      <c r="E104" s="77" t="s">
        <v>378</v>
      </c>
    </row>
    <row r="105" spans="1:5" ht="26.4" x14ac:dyDescent="0.3">
      <c r="A105" s="105">
        <v>37118</v>
      </c>
      <c r="B105" s="77" t="s">
        <v>1374</v>
      </c>
      <c r="C105" s="77" t="s">
        <v>1375</v>
      </c>
      <c r="D105" s="77" t="s">
        <v>1376</v>
      </c>
      <c r="E105" s="77" t="s">
        <v>410</v>
      </c>
    </row>
    <row r="106" spans="1:5" ht="52.8" x14ac:dyDescent="0.3">
      <c r="A106" s="105">
        <v>39114</v>
      </c>
      <c r="B106" s="77" t="s">
        <v>1377</v>
      </c>
      <c r="C106" s="77" t="s">
        <v>486</v>
      </c>
      <c r="D106" s="77" t="s">
        <v>3968</v>
      </c>
      <c r="E106" s="77" t="s">
        <v>410</v>
      </c>
    </row>
    <row r="107" spans="1:5" x14ac:dyDescent="0.3">
      <c r="A107" s="105">
        <v>39179</v>
      </c>
      <c r="B107" s="77" t="s">
        <v>1378</v>
      </c>
      <c r="C107" s="77" t="s">
        <v>843</v>
      </c>
      <c r="D107" s="77" t="s">
        <v>1379</v>
      </c>
      <c r="E107" s="77" t="s">
        <v>378</v>
      </c>
    </row>
    <row r="108" spans="1:5" x14ac:dyDescent="0.3">
      <c r="A108" s="105">
        <v>211495</v>
      </c>
      <c r="B108" s="77" t="s">
        <v>1380</v>
      </c>
      <c r="C108" s="77" t="s">
        <v>1334</v>
      </c>
      <c r="D108" s="77" t="s">
        <v>1381</v>
      </c>
      <c r="E108" s="77" t="s">
        <v>378</v>
      </c>
    </row>
    <row r="109" spans="1:5" x14ac:dyDescent="0.3">
      <c r="A109" s="105">
        <v>228215</v>
      </c>
      <c r="B109" s="77" t="s">
        <v>1382</v>
      </c>
      <c r="C109" s="77" t="s">
        <v>1334</v>
      </c>
      <c r="D109" s="77" t="s">
        <v>1383</v>
      </c>
      <c r="E109" s="77" t="s">
        <v>378</v>
      </c>
    </row>
    <row r="110" spans="1:5" x14ac:dyDescent="0.3">
      <c r="A110" s="105">
        <v>131106</v>
      </c>
      <c r="B110" s="77" t="s">
        <v>1384</v>
      </c>
      <c r="C110" s="77" t="s">
        <v>1320</v>
      </c>
      <c r="D110" s="77" t="s">
        <v>1385</v>
      </c>
      <c r="E110" s="77" t="s">
        <v>378</v>
      </c>
    </row>
    <row r="111" spans="1:5" x14ac:dyDescent="0.3">
      <c r="A111" s="105">
        <v>180099</v>
      </c>
      <c r="B111" s="77" t="s">
        <v>1386</v>
      </c>
      <c r="C111" s="77" t="s">
        <v>1387</v>
      </c>
      <c r="D111" s="77" t="s">
        <v>1388</v>
      </c>
      <c r="E111" s="77" t="s">
        <v>378</v>
      </c>
    </row>
    <row r="112" spans="1:5" ht="26.4" x14ac:dyDescent="0.3">
      <c r="A112" s="105">
        <v>227706</v>
      </c>
      <c r="B112" s="77" t="s">
        <v>1389</v>
      </c>
      <c r="C112" s="77" t="s">
        <v>1387</v>
      </c>
      <c r="D112" s="77" t="s">
        <v>1390</v>
      </c>
      <c r="E112" s="77" t="s">
        <v>378</v>
      </c>
    </row>
    <row r="113" spans="1:5" x14ac:dyDescent="0.3">
      <c r="A113" s="105">
        <v>235294</v>
      </c>
      <c r="B113" s="77" t="s">
        <v>1391</v>
      </c>
      <c r="C113" s="77" t="s">
        <v>836</v>
      </c>
      <c r="D113" s="77" t="s">
        <v>1392</v>
      </c>
      <c r="E113" s="77" t="s">
        <v>378</v>
      </c>
    </row>
    <row r="114" spans="1:5" x14ac:dyDescent="0.3">
      <c r="A114" s="105">
        <v>235293</v>
      </c>
      <c r="B114" s="77" t="s">
        <v>1393</v>
      </c>
      <c r="C114" s="77" t="s">
        <v>836</v>
      </c>
      <c r="D114" s="77" t="s">
        <v>1394</v>
      </c>
      <c r="E114" s="77" t="s">
        <v>378</v>
      </c>
    </row>
    <row r="115" spans="1:5" x14ac:dyDescent="0.3">
      <c r="A115" s="105">
        <v>200216</v>
      </c>
      <c r="B115" s="77" t="s">
        <v>1395</v>
      </c>
      <c r="C115" s="77" t="s">
        <v>836</v>
      </c>
      <c r="D115" s="77" t="s">
        <v>1396</v>
      </c>
      <c r="E115" s="77" t="s">
        <v>378</v>
      </c>
    </row>
    <row r="116" spans="1:5" x14ac:dyDescent="0.3">
      <c r="A116" s="105">
        <v>235287</v>
      </c>
      <c r="B116" s="77" t="s">
        <v>1397</v>
      </c>
      <c r="C116" s="77" t="s">
        <v>836</v>
      </c>
      <c r="D116" s="77" t="s">
        <v>1398</v>
      </c>
      <c r="E116" s="77" t="s">
        <v>378</v>
      </c>
    </row>
    <row r="117" spans="1:5" x14ac:dyDescent="0.3">
      <c r="A117" s="105">
        <v>235286</v>
      </c>
      <c r="B117" s="77" t="s">
        <v>1399</v>
      </c>
      <c r="C117" s="77" t="s">
        <v>836</v>
      </c>
      <c r="D117" s="77" t="s">
        <v>1400</v>
      </c>
      <c r="E117" s="77" t="s">
        <v>378</v>
      </c>
    </row>
    <row r="118" spans="1:5" x14ac:dyDescent="0.3">
      <c r="A118" s="105">
        <v>200214</v>
      </c>
      <c r="B118" s="77" t="s">
        <v>1401</v>
      </c>
      <c r="C118" s="77" t="s">
        <v>836</v>
      </c>
      <c r="D118" s="77" t="s">
        <v>1402</v>
      </c>
      <c r="E118" s="77" t="s">
        <v>378</v>
      </c>
    </row>
    <row r="119" spans="1:5" x14ac:dyDescent="0.3">
      <c r="A119" s="105">
        <v>200210</v>
      </c>
      <c r="B119" s="77" t="s">
        <v>1403</v>
      </c>
      <c r="C119" s="77" t="s">
        <v>836</v>
      </c>
      <c r="D119" s="77" t="s">
        <v>1404</v>
      </c>
      <c r="E119" s="77" t="s">
        <v>378</v>
      </c>
    </row>
    <row r="120" spans="1:5" x14ac:dyDescent="0.3">
      <c r="A120" s="105">
        <v>180033</v>
      </c>
      <c r="B120" s="77" t="s">
        <v>1405</v>
      </c>
      <c r="C120" s="77" t="s">
        <v>1375</v>
      </c>
      <c r="D120" s="77" t="s">
        <v>1406</v>
      </c>
      <c r="E120" s="77" t="s">
        <v>378</v>
      </c>
    </row>
    <row r="121" spans="1:5" x14ac:dyDescent="0.3">
      <c r="A121" s="105">
        <v>201247</v>
      </c>
      <c r="B121" s="77" t="s">
        <v>1407</v>
      </c>
      <c r="C121" s="77" t="s">
        <v>1375</v>
      </c>
      <c r="D121" s="77" t="s">
        <v>1408</v>
      </c>
      <c r="E121" s="77" t="s">
        <v>378</v>
      </c>
    </row>
    <row r="122" spans="1:5" x14ac:dyDescent="0.3">
      <c r="A122" s="105">
        <v>201251</v>
      </c>
      <c r="B122" s="77" t="s">
        <v>1409</v>
      </c>
      <c r="C122" s="77" t="s">
        <v>1375</v>
      </c>
      <c r="D122" s="77" t="s">
        <v>1410</v>
      </c>
      <c r="E122" s="77" t="s">
        <v>378</v>
      </c>
    </row>
    <row r="123" spans="1:5" ht="26.4" x14ac:dyDescent="0.3">
      <c r="A123" s="105">
        <v>235255</v>
      </c>
      <c r="B123" s="77" t="s">
        <v>1411</v>
      </c>
      <c r="C123" s="77" t="s">
        <v>1342</v>
      </c>
      <c r="D123" s="77" t="s">
        <v>1412</v>
      </c>
      <c r="E123" s="77" t="s">
        <v>378</v>
      </c>
    </row>
    <row r="124" spans="1:5" x14ac:dyDescent="0.3">
      <c r="A124" s="105">
        <v>200243</v>
      </c>
      <c r="B124" s="77" t="s">
        <v>1413</v>
      </c>
      <c r="C124" s="77" t="s">
        <v>1414</v>
      </c>
      <c r="D124" s="77" t="s">
        <v>1415</v>
      </c>
      <c r="E124" s="77" t="s">
        <v>378</v>
      </c>
    </row>
    <row r="125" spans="1:5" x14ac:dyDescent="0.3">
      <c r="A125" s="105">
        <v>295002</v>
      </c>
      <c r="B125" s="77" t="s">
        <v>1416</v>
      </c>
      <c r="C125" s="77" t="s">
        <v>1417</v>
      </c>
      <c r="D125" s="77" t="s">
        <v>1418</v>
      </c>
      <c r="E125" s="77" t="s">
        <v>378</v>
      </c>
    </row>
    <row r="126" spans="1:5" ht="26.4" x14ac:dyDescent="0.3">
      <c r="A126" s="105">
        <v>295000</v>
      </c>
      <c r="B126" s="77" t="s">
        <v>1419</v>
      </c>
      <c r="C126" s="77" t="s">
        <v>1417</v>
      </c>
      <c r="D126" s="77" t="s">
        <v>1420</v>
      </c>
      <c r="E126" s="77" t="s">
        <v>378</v>
      </c>
    </row>
    <row r="127" spans="1:5" ht="26.4" x14ac:dyDescent="0.3">
      <c r="A127" s="105">
        <v>295003</v>
      </c>
      <c r="B127" s="77" t="s">
        <v>1421</v>
      </c>
      <c r="C127" s="77" t="s">
        <v>1417</v>
      </c>
      <c r="D127" s="77" t="s">
        <v>1422</v>
      </c>
      <c r="E127" s="77" t="s">
        <v>378</v>
      </c>
    </row>
    <row r="128" spans="1:5" x14ac:dyDescent="0.3">
      <c r="A128" s="105">
        <v>224387</v>
      </c>
      <c r="B128" s="77" t="s">
        <v>1423</v>
      </c>
      <c r="C128" s="77" t="s">
        <v>1424</v>
      </c>
      <c r="D128" s="77" t="s">
        <v>1425</v>
      </c>
      <c r="E128" s="77" t="s">
        <v>378</v>
      </c>
    </row>
    <row r="129" spans="1:5" x14ac:dyDescent="0.3">
      <c r="A129" s="105">
        <v>137581</v>
      </c>
      <c r="B129" s="77" t="s">
        <v>1426</v>
      </c>
      <c r="C129" s="77" t="s">
        <v>1375</v>
      </c>
      <c r="D129" s="77" t="s">
        <v>1427</v>
      </c>
      <c r="E129" s="77" t="s">
        <v>452</v>
      </c>
    </row>
    <row r="130" spans="1:5" x14ac:dyDescent="0.3">
      <c r="A130" s="105">
        <v>137392</v>
      </c>
      <c r="B130" s="77" t="s">
        <v>1428</v>
      </c>
      <c r="C130" s="77" t="s">
        <v>1429</v>
      </c>
      <c r="D130" s="77" t="s">
        <v>1430</v>
      </c>
      <c r="E130" s="77" t="s">
        <v>378</v>
      </c>
    </row>
    <row r="131" spans="1:5" x14ac:dyDescent="0.3">
      <c r="A131" s="105">
        <v>178496</v>
      </c>
      <c r="B131" s="77" t="s">
        <v>1431</v>
      </c>
      <c r="C131" s="77" t="s">
        <v>1429</v>
      </c>
      <c r="D131" s="77" t="s">
        <v>1432</v>
      </c>
      <c r="E131" s="77" t="s">
        <v>378</v>
      </c>
    </row>
    <row r="132" spans="1:5" ht="26.4" x14ac:dyDescent="0.3">
      <c r="A132" s="105">
        <v>160100</v>
      </c>
      <c r="B132" s="77" t="s">
        <v>1433</v>
      </c>
      <c r="C132" s="77" t="s">
        <v>490</v>
      </c>
      <c r="D132" s="77" t="s">
        <v>1434</v>
      </c>
      <c r="E132" s="77" t="s">
        <v>378</v>
      </c>
    </row>
    <row r="133" spans="1:5" x14ac:dyDescent="0.3">
      <c r="A133" s="105">
        <v>168173</v>
      </c>
      <c r="B133" s="77" t="s">
        <v>1435</v>
      </c>
      <c r="C133" s="77" t="s">
        <v>787</v>
      </c>
      <c r="D133" s="77" t="s">
        <v>1436</v>
      </c>
      <c r="E133" s="77" t="s">
        <v>378</v>
      </c>
    </row>
    <row r="134" spans="1:5" x14ac:dyDescent="0.3">
      <c r="A134" s="105">
        <v>168179</v>
      </c>
      <c r="B134" s="77" t="s">
        <v>1437</v>
      </c>
      <c r="C134" s="77" t="s">
        <v>1438</v>
      </c>
      <c r="D134" s="77" t="s">
        <v>1439</v>
      </c>
      <c r="E134" s="77" t="s">
        <v>378</v>
      </c>
    </row>
    <row r="135" spans="1:5" x14ac:dyDescent="0.3">
      <c r="A135" s="105">
        <v>168184</v>
      </c>
      <c r="B135" s="77" t="s">
        <v>1440</v>
      </c>
      <c r="C135" s="77" t="s">
        <v>787</v>
      </c>
      <c r="D135" s="77" t="s">
        <v>1439</v>
      </c>
      <c r="E135" s="77" t="s">
        <v>378</v>
      </c>
    </row>
    <row r="136" spans="1:5" x14ac:dyDescent="0.3">
      <c r="A136" s="105">
        <v>168187</v>
      </c>
      <c r="B136" s="77" t="s">
        <v>1441</v>
      </c>
      <c r="C136" s="77" t="s">
        <v>787</v>
      </c>
      <c r="D136" s="77" t="s">
        <v>1442</v>
      </c>
      <c r="E136" s="77" t="s">
        <v>378</v>
      </c>
    </row>
    <row r="137" spans="1:5" x14ac:dyDescent="0.3">
      <c r="A137" s="105">
        <v>185561</v>
      </c>
      <c r="B137" s="77" t="s">
        <v>1443</v>
      </c>
      <c r="C137" s="77" t="s">
        <v>1372</v>
      </c>
      <c r="D137" s="77" t="s">
        <v>1444</v>
      </c>
      <c r="E137" s="77" t="s">
        <v>378</v>
      </c>
    </row>
    <row r="138" spans="1:5" x14ac:dyDescent="0.3">
      <c r="A138" s="105">
        <v>37120</v>
      </c>
      <c r="B138" s="77" t="s">
        <v>1445</v>
      </c>
      <c r="C138" s="77" t="s">
        <v>1375</v>
      </c>
      <c r="D138" s="77" t="s">
        <v>1446</v>
      </c>
      <c r="E138" s="77" t="s">
        <v>378</v>
      </c>
    </row>
    <row r="139" spans="1:5" ht="39.6" x14ac:dyDescent="0.3">
      <c r="A139" s="105">
        <v>37119</v>
      </c>
      <c r="B139" s="77" t="s">
        <v>1447</v>
      </c>
      <c r="C139" s="77" t="s">
        <v>1375</v>
      </c>
      <c r="D139" s="77" t="s">
        <v>1448</v>
      </c>
      <c r="E139" s="77" t="s">
        <v>378</v>
      </c>
    </row>
    <row r="140" spans="1:5" x14ac:dyDescent="0.3">
      <c r="A140" s="105">
        <v>295008</v>
      </c>
      <c r="B140" s="77" t="s">
        <v>1449</v>
      </c>
      <c r="C140" s="77" t="s">
        <v>1417</v>
      </c>
      <c r="D140" s="77" t="s">
        <v>1450</v>
      </c>
      <c r="E140" s="77" t="s">
        <v>378</v>
      </c>
    </row>
    <row r="141" spans="1:5" ht="26.4" x14ac:dyDescent="0.3">
      <c r="A141" s="105">
        <v>295006</v>
      </c>
      <c r="B141" s="77" t="s">
        <v>1451</v>
      </c>
      <c r="C141" s="77" t="s">
        <v>1417</v>
      </c>
      <c r="D141" s="77" t="s">
        <v>1452</v>
      </c>
      <c r="E141" s="77" t="s">
        <v>378</v>
      </c>
    </row>
    <row r="142" spans="1:5" x14ac:dyDescent="0.3">
      <c r="A142" s="105">
        <v>295005</v>
      </c>
      <c r="B142" s="77" t="s">
        <v>1453</v>
      </c>
      <c r="C142" s="77" t="s">
        <v>1417</v>
      </c>
      <c r="D142" s="77" t="s">
        <v>1454</v>
      </c>
      <c r="E142" s="77" t="s">
        <v>378</v>
      </c>
    </row>
    <row r="143" spans="1:5" x14ac:dyDescent="0.3">
      <c r="A143" s="105">
        <v>276326</v>
      </c>
      <c r="B143" s="77" t="s">
        <v>1455</v>
      </c>
      <c r="C143" s="77" t="s">
        <v>1375</v>
      </c>
      <c r="D143" s="77" t="s">
        <v>1456</v>
      </c>
      <c r="E143" s="77" t="s">
        <v>378</v>
      </c>
    </row>
    <row r="144" spans="1:5" x14ac:dyDescent="0.3">
      <c r="A144" s="105">
        <v>207985</v>
      </c>
      <c r="B144" s="77" t="s">
        <v>1457</v>
      </c>
      <c r="C144" s="77" t="s">
        <v>1458</v>
      </c>
      <c r="D144" s="77" t="s">
        <v>1459</v>
      </c>
      <c r="E144" s="77" t="s">
        <v>378</v>
      </c>
    </row>
    <row r="145" spans="1:5" x14ac:dyDescent="0.3">
      <c r="A145" s="105">
        <v>206567</v>
      </c>
      <c r="B145" s="77" t="s">
        <v>1460</v>
      </c>
      <c r="C145" s="77" t="s">
        <v>1461</v>
      </c>
      <c r="D145" s="77" t="s">
        <v>1462</v>
      </c>
      <c r="E145" s="77" t="s">
        <v>378</v>
      </c>
    </row>
    <row r="146" spans="1:5" x14ac:dyDescent="0.3">
      <c r="A146" s="105">
        <v>206607</v>
      </c>
      <c r="B146" s="77" t="s">
        <v>1463</v>
      </c>
      <c r="C146" s="77" t="s">
        <v>1464</v>
      </c>
      <c r="D146" s="77" t="s">
        <v>1465</v>
      </c>
      <c r="E146" s="77" t="s">
        <v>378</v>
      </c>
    </row>
    <row r="147" spans="1:5" x14ac:dyDescent="0.3">
      <c r="A147" s="105">
        <v>94820</v>
      </c>
      <c r="B147" s="77" t="s">
        <v>1466</v>
      </c>
      <c r="C147" s="77" t="s">
        <v>1302</v>
      </c>
      <c r="D147" s="77" t="s">
        <v>1467</v>
      </c>
      <c r="E147" s="77" t="s">
        <v>378</v>
      </c>
    </row>
    <row r="148" spans="1:5" ht="26.4" x14ac:dyDescent="0.3">
      <c r="A148" s="105">
        <v>70885</v>
      </c>
      <c r="B148" s="77" t="s">
        <v>1468</v>
      </c>
      <c r="C148" s="77" t="s">
        <v>1469</v>
      </c>
      <c r="D148" s="77" t="s">
        <v>1470</v>
      </c>
      <c r="E148" s="77" t="s">
        <v>378</v>
      </c>
    </row>
    <row r="149" spans="1:5" ht="26.4" x14ac:dyDescent="0.3">
      <c r="A149" s="105">
        <v>200802</v>
      </c>
      <c r="B149" s="77" t="s">
        <v>1471</v>
      </c>
      <c r="C149" s="77" t="s">
        <v>1472</v>
      </c>
      <c r="D149" s="77" t="s">
        <v>1473</v>
      </c>
      <c r="E149" s="77" t="s">
        <v>378</v>
      </c>
    </row>
    <row r="150" spans="1:5" x14ac:dyDescent="0.3">
      <c r="A150" s="105">
        <v>158029</v>
      </c>
      <c r="B150" s="77" t="s">
        <v>1474</v>
      </c>
      <c r="C150" s="77" t="s">
        <v>1375</v>
      </c>
      <c r="D150" s="77" t="s">
        <v>1475</v>
      </c>
      <c r="E150" s="77" t="s">
        <v>452</v>
      </c>
    </row>
    <row r="151" spans="1:5" ht="39.6" x14ac:dyDescent="0.3">
      <c r="A151" s="105">
        <v>67870</v>
      </c>
      <c r="B151" s="77" t="s">
        <v>1476</v>
      </c>
      <c r="C151" s="77" t="s">
        <v>1259</v>
      </c>
      <c r="D151" s="77" t="s">
        <v>1477</v>
      </c>
      <c r="E151" s="77" t="s">
        <v>378</v>
      </c>
    </row>
    <row r="152" spans="1:5" x14ac:dyDescent="0.3">
      <c r="A152" s="105">
        <v>211657</v>
      </c>
      <c r="B152" s="77" t="s">
        <v>1478</v>
      </c>
      <c r="C152" s="77" t="s">
        <v>1375</v>
      </c>
      <c r="D152" s="77" t="s">
        <v>1479</v>
      </c>
      <c r="E152" s="77" t="s">
        <v>378</v>
      </c>
    </row>
    <row r="153" spans="1:5" x14ac:dyDescent="0.3">
      <c r="A153" s="105">
        <v>211661</v>
      </c>
      <c r="B153" s="77" t="s">
        <v>1480</v>
      </c>
      <c r="C153" s="77" t="s">
        <v>1375</v>
      </c>
      <c r="D153" s="77" t="s">
        <v>1481</v>
      </c>
      <c r="E153" s="77" t="s">
        <v>378</v>
      </c>
    </row>
    <row r="154" spans="1:5" x14ac:dyDescent="0.3">
      <c r="A154" s="105">
        <v>157997</v>
      </c>
      <c r="B154" s="77" t="s">
        <v>1482</v>
      </c>
      <c r="C154" s="77" t="s">
        <v>1483</v>
      </c>
      <c r="D154" s="77" t="s">
        <v>1484</v>
      </c>
      <c r="E154" s="77" t="s">
        <v>378</v>
      </c>
    </row>
    <row r="155" spans="1:5" x14ac:dyDescent="0.3">
      <c r="A155" s="105">
        <v>180034</v>
      </c>
      <c r="B155" s="77" t="s">
        <v>1485</v>
      </c>
      <c r="C155" s="77" t="s">
        <v>1486</v>
      </c>
      <c r="D155" s="77" t="s">
        <v>1487</v>
      </c>
      <c r="E155" s="77" t="s">
        <v>378</v>
      </c>
    </row>
    <row r="156" spans="1:5" x14ac:dyDescent="0.3">
      <c r="A156" s="105">
        <v>157587</v>
      </c>
      <c r="B156" s="77" t="s">
        <v>1488</v>
      </c>
      <c r="C156" s="77" t="s">
        <v>1307</v>
      </c>
      <c r="D156" s="77" t="s">
        <v>1489</v>
      </c>
      <c r="E156" s="77" t="s">
        <v>452</v>
      </c>
    </row>
    <row r="157" spans="1:5" x14ac:dyDescent="0.3">
      <c r="A157" s="105">
        <v>157586</v>
      </c>
      <c r="B157" s="77" t="s">
        <v>1490</v>
      </c>
      <c r="C157" s="77" t="s">
        <v>1307</v>
      </c>
      <c r="D157" s="77" t="s">
        <v>1491</v>
      </c>
      <c r="E157" s="77" t="s">
        <v>452</v>
      </c>
    </row>
    <row r="158" spans="1:5" x14ac:dyDescent="0.3">
      <c r="A158" s="105">
        <v>157580</v>
      </c>
      <c r="B158" s="77" t="s">
        <v>1492</v>
      </c>
      <c r="C158" s="77" t="s">
        <v>1307</v>
      </c>
      <c r="D158" s="77" t="s">
        <v>1493</v>
      </c>
      <c r="E158" s="77" t="s">
        <v>452</v>
      </c>
    </row>
    <row r="159" spans="1:5" x14ac:dyDescent="0.3">
      <c r="A159" s="105">
        <v>37189</v>
      </c>
      <c r="B159" s="77" t="s">
        <v>1494</v>
      </c>
      <c r="C159" s="77" t="s">
        <v>1024</v>
      </c>
      <c r="D159" s="77" t="s">
        <v>1495</v>
      </c>
      <c r="E159" s="77" t="s">
        <v>378</v>
      </c>
    </row>
    <row r="160" spans="1:5" ht="26.4" x14ac:dyDescent="0.3">
      <c r="A160" s="105">
        <v>237126</v>
      </c>
      <c r="B160" s="77" t="s">
        <v>1496</v>
      </c>
      <c r="C160" s="77" t="s">
        <v>1497</v>
      </c>
      <c r="D160" s="77" t="s">
        <v>1498</v>
      </c>
      <c r="E160" s="77" t="s">
        <v>378</v>
      </c>
    </row>
    <row r="161" spans="1:5" ht="26.4" x14ac:dyDescent="0.3">
      <c r="A161" s="105">
        <v>237127</v>
      </c>
      <c r="B161" s="77" t="s">
        <v>1499</v>
      </c>
      <c r="C161" s="77" t="s">
        <v>1497</v>
      </c>
      <c r="D161" s="77" t="s">
        <v>1500</v>
      </c>
      <c r="E161" s="77" t="s">
        <v>378</v>
      </c>
    </row>
    <row r="162" spans="1:5" x14ac:dyDescent="0.3">
      <c r="A162" s="105">
        <v>276327</v>
      </c>
      <c r="B162" s="77" t="s">
        <v>1501</v>
      </c>
      <c r="C162" s="77" t="s">
        <v>1375</v>
      </c>
      <c r="D162" s="77" t="s">
        <v>1502</v>
      </c>
      <c r="E162" s="77" t="s">
        <v>378</v>
      </c>
    </row>
    <row r="163" spans="1:5" x14ac:dyDescent="0.3">
      <c r="A163" s="105">
        <v>276329</v>
      </c>
      <c r="B163" s="77" t="s">
        <v>1503</v>
      </c>
      <c r="C163" s="77" t="s">
        <v>1375</v>
      </c>
      <c r="D163" s="77" t="s">
        <v>1504</v>
      </c>
      <c r="E163" s="77" t="s">
        <v>378</v>
      </c>
    </row>
    <row r="164" spans="1:5" ht="26.4" x14ac:dyDescent="0.3">
      <c r="A164" s="105">
        <v>37187</v>
      </c>
      <c r="B164" s="77" t="s">
        <v>1505</v>
      </c>
      <c r="C164" s="77" t="s">
        <v>1506</v>
      </c>
      <c r="D164" s="77" t="s">
        <v>1507</v>
      </c>
      <c r="E164" s="77" t="s">
        <v>378</v>
      </c>
    </row>
    <row r="165" spans="1:5" x14ac:dyDescent="0.3">
      <c r="A165" s="105">
        <v>157991</v>
      </c>
      <c r="B165" s="77" t="s">
        <v>1508</v>
      </c>
      <c r="C165" s="77" t="s">
        <v>1483</v>
      </c>
      <c r="D165" s="77" t="s">
        <v>1509</v>
      </c>
      <c r="E165" s="77" t="s">
        <v>378</v>
      </c>
    </row>
    <row r="166" spans="1:5" x14ac:dyDescent="0.3">
      <c r="A166" s="105">
        <v>37135</v>
      </c>
      <c r="B166" s="77" t="s">
        <v>1510</v>
      </c>
      <c r="C166" s="77" t="s">
        <v>1511</v>
      </c>
      <c r="D166" s="77" t="s">
        <v>1512</v>
      </c>
      <c r="E166" s="77" t="s">
        <v>378</v>
      </c>
    </row>
    <row r="167" spans="1:5" x14ac:dyDescent="0.3">
      <c r="A167" s="105">
        <v>37133</v>
      </c>
      <c r="B167" s="77" t="s">
        <v>1513</v>
      </c>
      <c r="C167" s="77" t="s">
        <v>1511</v>
      </c>
      <c r="D167" s="77" t="s">
        <v>1514</v>
      </c>
      <c r="E167" s="77" t="s">
        <v>452</v>
      </c>
    </row>
    <row r="168" spans="1:5" x14ac:dyDescent="0.3">
      <c r="A168" s="105">
        <v>94821</v>
      </c>
      <c r="B168" s="77" t="s">
        <v>1515</v>
      </c>
      <c r="C168" s="77" t="s">
        <v>1302</v>
      </c>
      <c r="D168" s="77" t="s">
        <v>1516</v>
      </c>
      <c r="E168" s="77" t="s">
        <v>378</v>
      </c>
    </row>
    <row r="169" spans="1:5" x14ac:dyDescent="0.3">
      <c r="A169" s="105">
        <v>94822</v>
      </c>
      <c r="B169" s="77" t="s">
        <v>1517</v>
      </c>
      <c r="C169" s="77" t="s">
        <v>1302</v>
      </c>
      <c r="D169" s="77" t="s">
        <v>1518</v>
      </c>
      <c r="E169" s="77" t="s">
        <v>378</v>
      </c>
    </row>
    <row r="170" spans="1:5" x14ac:dyDescent="0.3">
      <c r="A170" s="105">
        <v>157585</v>
      </c>
      <c r="B170" s="77" t="s">
        <v>1519</v>
      </c>
      <c r="C170" s="77" t="s">
        <v>1307</v>
      </c>
      <c r="D170" s="77" t="s">
        <v>1520</v>
      </c>
      <c r="E170" s="77" t="s">
        <v>452</v>
      </c>
    </row>
    <row r="171" spans="1:5" x14ac:dyDescent="0.3">
      <c r="A171" s="105">
        <v>157584</v>
      </c>
      <c r="B171" s="77" t="s">
        <v>1521</v>
      </c>
      <c r="C171" s="77" t="s">
        <v>1307</v>
      </c>
      <c r="D171" s="77" t="s">
        <v>1522</v>
      </c>
      <c r="E171" s="77" t="s">
        <v>452</v>
      </c>
    </row>
    <row r="172" spans="1:5" x14ac:dyDescent="0.3">
      <c r="A172" s="105">
        <v>157583</v>
      </c>
      <c r="B172" s="77" t="s">
        <v>1523</v>
      </c>
      <c r="C172" s="77" t="s">
        <v>1307</v>
      </c>
      <c r="D172" s="77" t="s">
        <v>1524</v>
      </c>
      <c r="E172" s="77" t="s">
        <v>452</v>
      </c>
    </row>
    <row r="173" spans="1:5" x14ac:dyDescent="0.3">
      <c r="A173" s="105">
        <v>157582</v>
      </c>
      <c r="B173" s="77" t="s">
        <v>1525</v>
      </c>
      <c r="C173" s="77" t="s">
        <v>1307</v>
      </c>
      <c r="D173" s="77" t="s">
        <v>1526</v>
      </c>
      <c r="E173" s="77" t="s">
        <v>452</v>
      </c>
    </row>
    <row r="174" spans="1:5" x14ac:dyDescent="0.3">
      <c r="A174" s="105">
        <v>157581</v>
      </c>
      <c r="B174" s="77" t="s">
        <v>1527</v>
      </c>
      <c r="C174" s="77" t="s">
        <v>1307</v>
      </c>
      <c r="D174" s="77" t="s">
        <v>1528</v>
      </c>
      <c r="E174" s="77" t="s">
        <v>452</v>
      </c>
    </row>
    <row r="175" spans="1:5" x14ac:dyDescent="0.3">
      <c r="A175" s="105">
        <v>157579</v>
      </c>
      <c r="B175" s="77" t="s">
        <v>1529</v>
      </c>
      <c r="C175" s="77" t="s">
        <v>1307</v>
      </c>
      <c r="D175" s="77" t="s">
        <v>1530</v>
      </c>
      <c r="E175" s="77" t="s">
        <v>452</v>
      </c>
    </row>
    <row r="176" spans="1:5" x14ac:dyDescent="0.3">
      <c r="A176" s="105">
        <v>157577</v>
      </c>
      <c r="B176" s="77" t="s">
        <v>1531</v>
      </c>
      <c r="C176" s="77" t="s">
        <v>1307</v>
      </c>
      <c r="D176" s="77" t="s">
        <v>1532</v>
      </c>
      <c r="E176" s="77" t="s">
        <v>452</v>
      </c>
    </row>
    <row r="177" spans="1:5" x14ac:dyDescent="0.3">
      <c r="A177" s="105">
        <v>157576</v>
      </c>
      <c r="B177" s="77" t="s">
        <v>1533</v>
      </c>
      <c r="C177" s="77" t="s">
        <v>1307</v>
      </c>
      <c r="D177" s="77" t="s">
        <v>1534</v>
      </c>
      <c r="E177" s="77" t="s">
        <v>452</v>
      </c>
    </row>
    <row r="178" spans="1:5" ht="26.4" x14ac:dyDescent="0.3">
      <c r="A178" s="105">
        <v>157574</v>
      </c>
      <c r="B178" s="77" t="s">
        <v>1535</v>
      </c>
      <c r="C178" s="77" t="s">
        <v>1307</v>
      </c>
      <c r="D178" s="77" t="s">
        <v>1536</v>
      </c>
      <c r="E178" s="77" t="s">
        <v>452</v>
      </c>
    </row>
    <row r="179" spans="1:5" x14ac:dyDescent="0.3">
      <c r="A179" s="105">
        <v>158055</v>
      </c>
      <c r="B179" s="77" t="s">
        <v>1537</v>
      </c>
      <c r="C179" s="77" t="s">
        <v>1342</v>
      </c>
      <c r="D179" s="77" t="s">
        <v>1538</v>
      </c>
      <c r="E179" s="77" t="s">
        <v>378</v>
      </c>
    </row>
    <row r="180" spans="1:5" x14ac:dyDescent="0.3">
      <c r="A180" s="105">
        <v>37146</v>
      </c>
      <c r="B180" s="77" t="s">
        <v>1539</v>
      </c>
      <c r="C180" s="77" t="s">
        <v>1259</v>
      </c>
      <c r="D180" s="77" t="s">
        <v>1540</v>
      </c>
      <c r="E180" s="77" t="s">
        <v>378</v>
      </c>
    </row>
    <row r="181" spans="1:5" ht="26.4" x14ac:dyDescent="0.3">
      <c r="A181" s="105">
        <v>198391</v>
      </c>
      <c r="B181" s="77" t="s">
        <v>1541</v>
      </c>
      <c r="C181" s="77" t="s">
        <v>1262</v>
      </c>
      <c r="D181" s="77" t="s">
        <v>1542</v>
      </c>
      <c r="E181" s="77" t="s">
        <v>378</v>
      </c>
    </row>
    <row r="182" spans="1:5" x14ac:dyDescent="0.3">
      <c r="A182" s="105">
        <v>170643</v>
      </c>
      <c r="B182" s="77" t="s">
        <v>1543</v>
      </c>
      <c r="C182" s="77" t="s">
        <v>1458</v>
      </c>
      <c r="D182" s="77" t="s">
        <v>1544</v>
      </c>
      <c r="E182" s="77" t="s">
        <v>452</v>
      </c>
    </row>
    <row r="183" spans="1:5" x14ac:dyDescent="0.3">
      <c r="A183" s="105">
        <v>189709</v>
      </c>
      <c r="B183" s="77" t="s">
        <v>1545</v>
      </c>
      <c r="C183" s="77" t="s">
        <v>486</v>
      </c>
      <c r="D183" s="77" t="s">
        <v>1546</v>
      </c>
      <c r="E183" s="77" t="s">
        <v>378</v>
      </c>
    </row>
    <row r="184" spans="1:5" x14ac:dyDescent="0.3">
      <c r="A184" s="105">
        <v>137576</v>
      </c>
      <c r="B184" s="77" t="s">
        <v>1547</v>
      </c>
      <c r="C184" s="77" t="s">
        <v>393</v>
      </c>
      <c r="D184" s="77" t="s">
        <v>1548</v>
      </c>
      <c r="E184" s="77" t="s">
        <v>378</v>
      </c>
    </row>
    <row r="185" spans="1:5" x14ac:dyDescent="0.3">
      <c r="A185" s="105">
        <v>37136</v>
      </c>
      <c r="B185" s="77" t="s">
        <v>1549</v>
      </c>
      <c r="C185" s="77" t="s">
        <v>1550</v>
      </c>
      <c r="D185" s="77" t="s">
        <v>1551</v>
      </c>
      <c r="E185" s="77" t="s">
        <v>452</v>
      </c>
    </row>
    <row r="186" spans="1:5" ht="26.4" x14ac:dyDescent="0.3">
      <c r="A186" s="105">
        <v>235270</v>
      </c>
      <c r="B186" s="77" t="s">
        <v>1552</v>
      </c>
      <c r="C186" s="77" t="s">
        <v>490</v>
      </c>
      <c r="D186" s="77" t="s">
        <v>1553</v>
      </c>
      <c r="E186" s="77" t="s">
        <v>378</v>
      </c>
    </row>
    <row r="187" spans="1:5" ht="26.4" x14ac:dyDescent="0.3">
      <c r="A187" s="105">
        <v>235271</v>
      </c>
      <c r="B187" s="77" t="s">
        <v>1554</v>
      </c>
      <c r="C187" s="77" t="s">
        <v>490</v>
      </c>
      <c r="D187" s="77" t="s">
        <v>1555</v>
      </c>
      <c r="E187" s="77" t="s">
        <v>378</v>
      </c>
    </row>
    <row r="188" spans="1:5" x14ac:dyDescent="0.3">
      <c r="A188" s="105">
        <v>170767</v>
      </c>
      <c r="B188" s="77" t="s">
        <v>1556</v>
      </c>
      <c r="C188" s="77" t="s">
        <v>1557</v>
      </c>
      <c r="D188" s="77" t="s">
        <v>1558</v>
      </c>
      <c r="E188" s="77" t="s">
        <v>452</v>
      </c>
    </row>
    <row r="189" spans="1:5" x14ac:dyDescent="0.3">
      <c r="A189" s="105">
        <v>58257</v>
      </c>
      <c r="B189" s="77" t="s">
        <v>1559</v>
      </c>
      <c r="C189" s="77" t="s">
        <v>843</v>
      </c>
      <c r="D189" s="77" t="s">
        <v>1560</v>
      </c>
      <c r="E189" s="77" t="s">
        <v>378</v>
      </c>
    </row>
    <row r="190" spans="1:5" x14ac:dyDescent="0.3">
      <c r="A190" s="105">
        <v>137604</v>
      </c>
      <c r="B190" s="77" t="s">
        <v>1561</v>
      </c>
      <c r="C190" s="77" t="s">
        <v>1562</v>
      </c>
      <c r="D190" s="77" t="s">
        <v>1563</v>
      </c>
      <c r="E190" s="77" t="s">
        <v>378</v>
      </c>
    </row>
    <row r="191" spans="1:5" x14ac:dyDescent="0.3">
      <c r="A191" s="105">
        <v>137609</v>
      </c>
      <c r="B191" s="77" t="s">
        <v>1564</v>
      </c>
      <c r="C191" s="77" t="s">
        <v>1565</v>
      </c>
      <c r="D191" s="77" t="s">
        <v>1563</v>
      </c>
      <c r="E191" s="77" t="s">
        <v>378</v>
      </c>
    </row>
    <row r="192" spans="1:5" x14ac:dyDescent="0.3">
      <c r="A192" s="105">
        <v>157617</v>
      </c>
      <c r="B192" s="77" t="s">
        <v>1566</v>
      </c>
      <c r="C192" s="77" t="s">
        <v>1334</v>
      </c>
      <c r="D192" s="77" t="s">
        <v>1567</v>
      </c>
      <c r="E192" s="77" t="s">
        <v>378</v>
      </c>
    </row>
    <row r="193" spans="1:5" x14ac:dyDescent="0.3">
      <c r="A193" s="105">
        <v>157614</v>
      </c>
      <c r="B193" s="77" t="s">
        <v>1568</v>
      </c>
      <c r="C193" s="77" t="s">
        <v>1334</v>
      </c>
      <c r="D193" s="77" t="s">
        <v>1569</v>
      </c>
      <c r="E193" s="77" t="s">
        <v>378</v>
      </c>
    </row>
    <row r="194" spans="1:5" x14ac:dyDescent="0.3">
      <c r="A194" s="105">
        <v>211671</v>
      </c>
      <c r="B194" s="77" t="s">
        <v>1570</v>
      </c>
      <c r="C194" s="77" t="s">
        <v>1571</v>
      </c>
      <c r="D194" s="77" t="s">
        <v>1572</v>
      </c>
      <c r="E194" s="77" t="s">
        <v>378</v>
      </c>
    </row>
    <row r="195" spans="1:5" x14ac:dyDescent="0.3">
      <c r="A195" s="105">
        <v>211667</v>
      </c>
      <c r="B195" s="77" t="s">
        <v>1573</v>
      </c>
      <c r="C195" s="77" t="s">
        <v>1571</v>
      </c>
      <c r="D195" s="77" t="s">
        <v>1574</v>
      </c>
      <c r="E195" s="77" t="s">
        <v>378</v>
      </c>
    </row>
    <row r="196" spans="1:5" x14ac:dyDescent="0.3">
      <c r="A196" s="105">
        <v>211508</v>
      </c>
      <c r="B196" s="77" t="s">
        <v>1575</v>
      </c>
      <c r="C196" s="77" t="s">
        <v>1414</v>
      </c>
      <c r="D196" s="77" t="s">
        <v>1576</v>
      </c>
      <c r="E196" s="77" t="s">
        <v>378</v>
      </c>
    </row>
    <row r="197" spans="1:5" x14ac:dyDescent="0.3">
      <c r="A197" s="105">
        <v>196878</v>
      </c>
      <c r="B197" s="77" t="s">
        <v>1577</v>
      </c>
      <c r="C197" s="77" t="s">
        <v>1334</v>
      </c>
      <c r="D197" s="77" t="s">
        <v>1578</v>
      </c>
      <c r="E197" s="77" t="s">
        <v>378</v>
      </c>
    </row>
    <row r="198" spans="1:5" x14ac:dyDescent="0.3">
      <c r="A198" s="105">
        <v>157611</v>
      </c>
      <c r="B198" s="77" t="s">
        <v>1579</v>
      </c>
      <c r="C198" s="77" t="s">
        <v>1334</v>
      </c>
      <c r="D198" s="77" t="s">
        <v>1580</v>
      </c>
      <c r="E198" s="77" t="s">
        <v>378</v>
      </c>
    </row>
    <row r="199" spans="1:5" x14ac:dyDescent="0.3">
      <c r="A199" s="105">
        <v>157612</v>
      </c>
      <c r="B199" s="77" t="s">
        <v>1581</v>
      </c>
      <c r="C199" s="77" t="s">
        <v>1334</v>
      </c>
      <c r="D199" s="77" t="s">
        <v>1582</v>
      </c>
      <c r="E199" s="77" t="s">
        <v>378</v>
      </c>
    </row>
    <row r="200" spans="1:5" x14ac:dyDescent="0.3">
      <c r="A200" s="105">
        <v>157613</v>
      </c>
      <c r="B200" s="77" t="s">
        <v>1583</v>
      </c>
      <c r="C200" s="77" t="s">
        <v>1334</v>
      </c>
      <c r="D200" s="77" t="s">
        <v>1584</v>
      </c>
      <c r="E200" s="77" t="s">
        <v>378</v>
      </c>
    </row>
    <row r="201" spans="1:5" x14ac:dyDescent="0.3">
      <c r="A201" s="105">
        <v>157619</v>
      </c>
      <c r="B201" s="77" t="s">
        <v>1585</v>
      </c>
      <c r="C201" s="77" t="s">
        <v>1334</v>
      </c>
      <c r="D201" s="77" t="s">
        <v>1586</v>
      </c>
      <c r="E201" s="77" t="s">
        <v>378</v>
      </c>
    </row>
    <row r="202" spans="1:5" x14ac:dyDescent="0.3">
      <c r="A202" s="105">
        <v>157620</v>
      </c>
      <c r="B202" s="77" t="s">
        <v>1587</v>
      </c>
      <c r="C202" s="77" t="s">
        <v>1334</v>
      </c>
      <c r="D202" s="77" t="s">
        <v>1588</v>
      </c>
      <c r="E202" s="77" t="s">
        <v>378</v>
      </c>
    </row>
    <row r="203" spans="1:5" x14ac:dyDescent="0.3">
      <c r="A203" s="105">
        <v>157623</v>
      </c>
      <c r="B203" s="77" t="s">
        <v>1589</v>
      </c>
      <c r="C203" s="77" t="s">
        <v>1334</v>
      </c>
      <c r="D203" s="77" t="s">
        <v>1590</v>
      </c>
      <c r="E203" s="77" t="s">
        <v>378</v>
      </c>
    </row>
    <row r="204" spans="1:5" ht="26.4" x14ac:dyDescent="0.3">
      <c r="A204" s="105">
        <v>157618</v>
      </c>
      <c r="B204" s="77" t="s">
        <v>1591</v>
      </c>
      <c r="C204" s="77" t="s">
        <v>1334</v>
      </c>
      <c r="D204" s="77" t="s">
        <v>1592</v>
      </c>
      <c r="E204" s="77" t="s">
        <v>378</v>
      </c>
    </row>
    <row r="205" spans="1:5" x14ac:dyDescent="0.3">
      <c r="A205" s="105">
        <v>37121</v>
      </c>
      <c r="B205" s="77" t="s">
        <v>1593</v>
      </c>
      <c r="C205" s="77" t="s">
        <v>1375</v>
      </c>
      <c r="D205" s="77" t="s">
        <v>1594</v>
      </c>
      <c r="E205" s="77" t="s">
        <v>410</v>
      </c>
    </row>
    <row r="206" spans="1:5" x14ac:dyDescent="0.3">
      <c r="A206" s="105">
        <v>94819</v>
      </c>
      <c r="B206" s="77" t="s">
        <v>1595</v>
      </c>
      <c r="C206" s="77" t="s">
        <v>1302</v>
      </c>
      <c r="D206" s="77" t="s">
        <v>1596</v>
      </c>
      <c r="E206" s="77" t="s">
        <v>378</v>
      </c>
    </row>
    <row r="207" spans="1:5" ht="26.4" x14ac:dyDescent="0.3">
      <c r="A207" s="105">
        <v>311443</v>
      </c>
      <c r="B207" s="77" t="s">
        <v>1597</v>
      </c>
      <c r="C207" s="77" t="s">
        <v>1438</v>
      </c>
      <c r="D207" s="77" t="s">
        <v>1598</v>
      </c>
      <c r="E207" s="77" t="s">
        <v>378</v>
      </c>
    </row>
    <row r="208" spans="1:5" ht="26.4" x14ac:dyDescent="0.3">
      <c r="A208" s="105">
        <v>334936</v>
      </c>
      <c r="B208" s="77" t="s">
        <v>1599</v>
      </c>
      <c r="C208" s="77" t="s">
        <v>1600</v>
      </c>
      <c r="D208" s="77" t="s">
        <v>1601</v>
      </c>
      <c r="E208" s="77" t="s">
        <v>378</v>
      </c>
    </row>
    <row r="209" spans="1:5" ht="26.4" x14ac:dyDescent="0.3">
      <c r="A209" s="105">
        <v>311440</v>
      </c>
      <c r="B209" s="77" t="s">
        <v>1602</v>
      </c>
      <c r="C209" s="77" t="s">
        <v>1438</v>
      </c>
      <c r="D209" s="77" t="s">
        <v>1603</v>
      </c>
      <c r="E209" s="77" t="s">
        <v>378</v>
      </c>
    </row>
    <row r="210" spans="1:5" x14ac:dyDescent="0.3">
      <c r="A210" s="105">
        <v>170740</v>
      </c>
      <c r="B210" s="77" t="s">
        <v>1604</v>
      </c>
      <c r="C210" s="77" t="s">
        <v>1277</v>
      </c>
      <c r="D210" s="77" t="s">
        <v>1605</v>
      </c>
      <c r="E210" s="77" t="s">
        <v>452</v>
      </c>
    </row>
    <row r="211" spans="1:5" x14ac:dyDescent="0.3">
      <c r="A211" s="105">
        <v>170737</v>
      </c>
      <c r="B211" s="77" t="s">
        <v>1606</v>
      </c>
      <c r="C211" s="77" t="s">
        <v>1277</v>
      </c>
      <c r="D211" s="77" t="s">
        <v>1607</v>
      </c>
      <c r="E211" s="77" t="s">
        <v>452</v>
      </c>
    </row>
    <row r="212" spans="1:5" x14ac:dyDescent="0.3">
      <c r="A212" s="105">
        <v>170726</v>
      </c>
      <c r="B212" s="77" t="s">
        <v>1608</v>
      </c>
      <c r="C212" s="77" t="s">
        <v>1277</v>
      </c>
      <c r="D212" s="77" t="s">
        <v>1609</v>
      </c>
      <c r="E212" s="77" t="s">
        <v>452</v>
      </c>
    </row>
    <row r="213" spans="1:5" x14ac:dyDescent="0.3">
      <c r="A213" s="105">
        <v>170721</v>
      </c>
      <c r="B213" s="77" t="s">
        <v>1610</v>
      </c>
      <c r="C213" s="77" t="s">
        <v>1277</v>
      </c>
      <c r="D213" s="77" t="s">
        <v>1611</v>
      </c>
      <c r="E213" s="77" t="s">
        <v>452</v>
      </c>
    </row>
    <row r="214" spans="1:5" x14ac:dyDescent="0.3">
      <c r="A214" s="105">
        <v>170728</v>
      </c>
      <c r="B214" s="77" t="s">
        <v>1612</v>
      </c>
      <c r="C214" s="77" t="s">
        <v>1277</v>
      </c>
      <c r="D214" s="77" t="s">
        <v>1613</v>
      </c>
      <c r="E214" s="77" t="s">
        <v>452</v>
      </c>
    </row>
    <row r="215" spans="1:5" x14ac:dyDescent="0.3">
      <c r="A215" s="105">
        <v>170731</v>
      </c>
      <c r="B215" s="77" t="s">
        <v>1614</v>
      </c>
      <c r="C215" s="77" t="s">
        <v>1277</v>
      </c>
      <c r="D215" s="77" t="s">
        <v>1615</v>
      </c>
      <c r="E215" s="77" t="s">
        <v>452</v>
      </c>
    </row>
    <row r="216" spans="1:5" x14ac:dyDescent="0.3">
      <c r="A216" s="105">
        <v>170707</v>
      </c>
      <c r="B216" s="77" t="s">
        <v>1616</v>
      </c>
      <c r="C216" s="77" t="s">
        <v>1277</v>
      </c>
      <c r="D216" s="77" t="s">
        <v>1617</v>
      </c>
      <c r="E216" s="77" t="s">
        <v>452</v>
      </c>
    </row>
    <row r="217" spans="1:5" x14ac:dyDescent="0.3">
      <c r="A217" s="105">
        <v>170705</v>
      </c>
      <c r="B217" s="77" t="s">
        <v>1618</v>
      </c>
      <c r="C217" s="77" t="s">
        <v>1277</v>
      </c>
      <c r="D217" s="77" t="s">
        <v>1619</v>
      </c>
      <c r="E217" s="77" t="s">
        <v>452</v>
      </c>
    </row>
    <row r="218" spans="1:5" x14ac:dyDescent="0.3">
      <c r="A218" s="105">
        <v>170699</v>
      </c>
      <c r="B218" s="77" t="s">
        <v>1620</v>
      </c>
      <c r="C218" s="77" t="s">
        <v>1277</v>
      </c>
      <c r="D218" s="77" t="s">
        <v>1621</v>
      </c>
      <c r="E218" s="77" t="s">
        <v>452</v>
      </c>
    </row>
    <row r="219" spans="1:5" x14ac:dyDescent="0.3">
      <c r="A219" s="105">
        <v>170697</v>
      </c>
      <c r="B219" s="77" t="s">
        <v>1622</v>
      </c>
      <c r="C219" s="77" t="s">
        <v>1277</v>
      </c>
      <c r="D219" s="77" t="s">
        <v>1623</v>
      </c>
      <c r="E219" s="77" t="s">
        <v>452</v>
      </c>
    </row>
    <row r="220" spans="1:5" x14ac:dyDescent="0.3">
      <c r="A220" s="105">
        <v>170684</v>
      </c>
      <c r="B220" s="77" t="s">
        <v>1624</v>
      </c>
      <c r="C220" s="77" t="s">
        <v>1277</v>
      </c>
      <c r="D220" s="77" t="s">
        <v>1625</v>
      </c>
      <c r="E220" s="77" t="s">
        <v>452</v>
      </c>
    </row>
    <row r="221" spans="1:5" x14ac:dyDescent="0.3">
      <c r="A221" s="105">
        <v>39362</v>
      </c>
      <c r="B221" s="77" t="s">
        <v>1626</v>
      </c>
      <c r="C221" s="77" t="s">
        <v>1627</v>
      </c>
      <c r="D221" s="77" t="s">
        <v>1628</v>
      </c>
      <c r="E221" s="77" t="s">
        <v>378</v>
      </c>
    </row>
    <row r="222" spans="1:5" x14ac:dyDescent="0.3">
      <c r="A222" s="105">
        <v>168223</v>
      </c>
      <c r="B222" s="77" t="s">
        <v>1629</v>
      </c>
      <c r="C222" s="77" t="s">
        <v>1299</v>
      </c>
      <c r="D222" s="77" t="s">
        <v>1630</v>
      </c>
      <c r="E222" s="77" t="s">
        <v>378</v>
      </c>
    </row>
    <row r="223" spans="1:5" x14ac:dyDescent="0.3">
      <c r="A223" s="105">
        <v>178558</v>
      </c>
      <c r="B223" s="77" t="s">
        <v>1631</v>
      </c>
      <c r="C223" s="77" t="s">
        <v>1632</v>
      </c>
      <c r="D223" s="77" t="s">
        <v>1633</v>
      </c>
      <c r="E223" s="77" t="s">
        <v>378</v>
      </c>
    </row>
    <row r="224" spans="1:5" x14ac:dyDescent="0.3">
      <c r="A224" s="105">
        <v>168211</v>
      </c>
      <c r="B224" s="77" t="s">
        <v>1634</v>
      </c>
      <c r="C224" s="77" t="s">
        <v>1635</v>
      </c>
      <c r="D224" s="77" t="s">
        <v>1636</v>
      </c>
      <c r="E224" s="77" t="s">
        <v>378</v>
      </c>
    </row>
    <row r="225" spans="1:5" x14ac:dyDescent="0.3">
      <c r="A225" s="105">
        <v>211651</v>
      </c>
      <c r="B225" s="77" t="s">
        <v>1637</v>
      </c>
      <c r="C225" s="77" t="s">
        <v>1638</v>
      </c>
      <c r="D225" s="77" t="s">
        <v>1639</v>
      </c>
      <c r="E225" s="77" t="s">
        <v>378</v>
      </c>
    </row>
    <row r="226" spans="1:5" ht="39.6" x14ac:dyDescent="0.3">
      <c r="A226" s="105">
        <v>68994</v>
      </c>
      <c r="B226" s="77" t="s">
        <v>1640</v>
      </c>
      <c r="C226" s="77" t="s">
        <v>1162</v>
      </c>
      <c r="D226" s="77" t="s">
        <v>1641</v>
      </c>
      <c r="E226" s="77" t="s">
        <v>378</v>
      </c>
    </row>
    <row r="227" spans="1:5" ht="26.4" x14ac:dyDescent="0.3">
      <c r="A227" s="105">
        <v>44210</v>
      </c>
      <c r="B227" s="77" t="s">
        <v>1642</v>
      </c>
      <c r="C227" s="77" t="s">
        <v>1643</v>
      </c>
      <c r="D227" s="77" t="s">
        <v>1644</v>
      </c>
      <c r="E227" s="77" t="s">
        <v>452</v>
      </c>
    </row>
    <row r="228" spans="1:5" ht="26.4" x14ac:dyDescent="0.3">
      <c r="A228" s="105">
        <v>44208</v>
      </c>
      <c r="B228" s="77" t="s">
        <v>1645</v>
      </c>
      <c r="C228" s="77" t="s">
        <v>1643</v>
      </c>
      <c r="D228" s="77" t="s">
        <v>1646</v>
      </c>
      <c r="E228" s="77" t="s">
        <v>452</v>
      </c>
    </row>
    <row r="229" spans="1:5" x14ac:dyDescent="0.3">
      <c r="A229" s="105">
        <v>131097</v>
      </c>
      <c r="B229" s="77" t="s">
        <v>1647</v>
      </c>
      <c r="C229" s="77" t="s">
        <v>1648</v>
      </c>
      <c r="D229" s="77" t="s">
        <v>1649</v>
      </c>
      <c r="E229" s="77" t="s">
        <v>378</v>
      </c>
    </row>
    <row r="230" spans="1:5" x14ac:dyDescent="0.3">
      <c r="A230" s="105">
        <v>187549</v>
      </c>
      <c r="B230" s="77" t="s">
        <v>1650</v>
      </c>
      <c r="C230" s="77" t="s">
        <v>486</v>
      </c>
      <c r="D230" s="77" t="s">
        <v>1651</v>
      </c>
      <c r="E230" s="77" t="s">
        <v>378</v>
      </c>
    </row>
    <row r="231" spans="1:5" ht="26.4" x14ac:dyDescent="0.3">
      <c r="A231" s="105">
        <v>178490</v>
      </c>
      <c r="B231" s="77" t="s">
        <v>1652</v>
      </c>
      <c r="C231" s="77" t="s">
        <v>1653</v>
      </c>
      <c r="D231" s="77" t="s">
        <v>1654</v>
      </c>
      <c r="E231" s="77" t="s">
        <v>378</v>
      </c>
    </row>
    <row r="232" spans="1:5" ht="26.4" x14ac:dyDescent="0.3">
      <c r="A232" s="105">
        <v>182526</v>
      </c>
      <c r="B232" s="77" t="s">
        <v>1655</v>
      </c>
      <c r="C232" s="77" t="s">
        <v>1656</v>
      </c>
      <c r="D232" s="77" t="s">
        <v>1657</v>
      </c>
      <c r="E232" s="77" t="s">
        <v>378</v>
      </c>
    </row>
    <row r="233" spans="1:5" x14ac:dyDescent="0.3">
      <c r="A233" s="105">
        <v>207947</v>
      </c>
      <c r="B233" s="77" t="s">
        <v>1658</v>
      </c>
      <c r="C233" s="77" t="s">
        <v>1659</v>
      </c>
      <c r="D233" s="77" t="s">
        <v>1660</v>
      </c>
      <c r="E233" s="77" t="s">
        <v>378</v>
      </c>
    </row>
    <row r="234" spans="1:5" x14ac:dyDescent="0.3">
      <c r="A234" s="105">
        <v>137600</v>
      </c>
      <c r="B234" s="77" t="s">
        <v>1661</v>
      </c>
      <c r="C234" s="77" t="s">
        <v>1662</v>
      </c>
      <c r="D234" s="77" t="s">
        <v>760</v>
      </c>
      <c r="E234" s="77" t="s">
        <v>452</v>
      </c>
    </row>
    <row r="235" spans="1:5" x14ac:dyDescent="0.3">
      <c r="A235" s="105">
        <v>187548</v>
      </c>
      <c r="B235" s="77" t="s">
        <v>1663</v>
      </c>
      <c r="C235" s="77" t="s">
        <v>486</v>
      </c>
      <c r="D235" s="77" t="s">
        <v>1664</v>
      </c>
      <c r="E235" s="77" t="s">
        <v>378</v>
      </c>
    </row>
    <row r="236" spans="1:5" ht="52.8" x14ac:dyDescent="0.3">
      <c r="A236" s="105">
        <v>39194</v>
      </c>
      <c r="B236" s="77" t="s">
        <v>1665</v>
      </c>
      <c r="C236" s="77" t="s">
        <v>486</v>
      </c>
      <c r="D236" s="77" t="s">
        <v>1666</v>
      </c>
      <c r="E236" s="77" t="s">
        <v>378</v>
      </c>
    </row>
    <row r="237" spans="1:5" x14ac:dyDescent="0.3">
      <c r="A237" s="105">
        <v>158037</v>
      </c>
      <c r="B237" s="77" t="s">
        <v>1667</v>
      </c>
      <c r="C237" s="77" t="s">
        <v>486</v>
      </c>
      <c r="D237" s="77" t="s">
        <v>1668</v>
      </c>
      <c r="E237" s="77" t="s">
        <v>378</v>
      </c>
    </row>
    <row r="238" spans="1:5" x14ac:dyDescent="0.3">
      <c r="A238" s="105">
        <v>122633</v>
      </c>
      <c r="B238" s="77" t="s">
        <v>1669</v>
      </c>
      <c r="C238" s="77" t="s">
        <v>486</v>
      </c>
      <c r="D238" s="77" t="s">
        <v>1670</v>
      </c>
      <c r="E238" s="77" t="s">
        <v>378</v>
      </c>
    </row>
    <row r="239" spans="1:5" x14ac:dyDescent="0.3">
      <c r="A239" s="105">
        <v>137586</v>
      </c>
      <c r="B239" s="77" t="s">
        <v>1671</v>
      </c>
      <c r="C239" s="77" t="s">
        <v>490</v>
      </c>
      <c r="D239" s="77" t="s">
        <v>1672</v>
      </c>
      <c r="E239" s="77" t="s">
        <v>378</v>
      </c>
    </row>
    <row r="240" spans="1:5" x14ac:dyDescent="0.3">
      <c r="A240" s="105">
        <v>182483</v>
      </c>
      <c r="B240" s="77" t="s">
        <v>1673</v>
      </c>
      <c r="C240" s="77" t="s">
        <v>1674</v>
      </c>
      <c r="D240" s="77" t="s">
        <v>1675</v>
      </c>
      <c r="E240" s="77" t="s">
        <v>378</v>
      </c>
    </row>
    <row r="241" spans="1:5" x14ac:dyDescent="0.3">
      <c r="A241" s="105">
        <v>203725</v>
      </c>
      <c r="B241" s="77" t="s">
        <v>1676</v>
      </c>
      <c r="C241" s="77" t="s">
        <v>1677</v>
      </c>
      <c r="D241" s="77" t="s">
        <v>1678</v>
      </c>
      <c r="E241" s="77" t="s">
        <v>378</v>
      </c>
    </row>
    <row r="242" spans="1:5" x14ac:dyDescent="0.3">
      <c r="A242" s="105">
        <v>203727</v>
      </c>
      <c r="B242" s="77" t="s">
        <v>1679</v>
      </c>
      <c r="C242" s="77" t="s">
        <v>1414</v>
      </c>
      <c r="D242" s="77" t="s">
        <v>1680</v>
      </c>
      <c r="E242" s="77" t="s">
        <v>378</v>
      </c>
    </row>
    <row r="243" spans="1:5" x14ac:dyDescent="0.3">
      <c r="A243" s="105">
        <v>203728</v>
      </c>
      <c r="B243" s="77" t="s">
        <v>1681</v>
      </c>
      <c r="C243" s="77" t="s">
        <v>1414</v>
      </c>
      <c r="D243" s="77" t="s">
        <v>1682</v>
      </c>
      <c r="E243" s="77" t="s">
        <v>378</v>
      </c>
    </row>
    <row r="244" spans="1:5" ht="26.4" x14ac:dyDescent="0.3">
      <c r="A244" s="105">
        <v>39098</v>
      </c>
      <c r="B244" s="77" t="s">
        <v>1683</v>
      </c>
      <c r="C244" s="77" t="s">
        <v>1684</v>
      </c>
      <c r="D244" s="77" t="s">
        <v>1685</v>
      </c>
      <c r="E244" s="77" t="s">
        <v>452</v>
      </c>
    </row>
    <row r="245" spans="1:5" x14ac:dyDescent="0.3">
      <c r="A245" s="105">
        <v>94816</v>
      </c>
      <c r="B245" s="77" t="s">
        <v>1686</v>
      </c>
      <c r="C245" s="77" t="s">
        <v>1302</v>
      </c>
      <c r="D245" s="77" t="s">
        <v>1687</v>
      </c>
      <c r="E245" s="77" t="s">
        <v>378</v>
      </c>
    </row>
    <row r="246" spans="1:5" ht="26.4" x14ac:dyDescent="0.3">
      <c r="A246" s="105">
        <v>42561</v>
      </c>
      <c r="B246" s="77" t="s">
        <v>1688</v>
      </c>
      <c r="C246" s="77" t="s">
        <v>1302</v>
      </c>
      <c r="D246" s="77" t="s">
        <v>1689</v>
      </c>
      <c r="E246" s="77" t="s">
        <v>378</v>
      </c>
    </row>
    <row r="247" spans="1:5" ht="39.6" x14ac:dyDescent="0.3">
      <c r="A247" s="105">
        <v>42586</v>
      </c>
      <c r="B247" s="77" t="s">
        <v>1690</v>
      </c>
      <c r="C247" s="77" t="s">
        <v>1691</v>
      </c>
      <c r="D247" s="77" t="s">
        <v>1692</v>
      </c>
      <c r="E247" s="77" t="s">
        <v>378</v>
      </c>
    </row>
    <row r="248" spans="1:5" x14ac:dyDescent="0.3">
      <c r="A248" s="105">
        <v>39364</v>
      </c>
      <c r="B248" s="77" t="s">
        <v>1693</v>
      </c>
      <c r="C248" s="77" t="s">
        <v>1694</v>
      </c>
      <c r="D248" s="77" t="s">
        <v>1695</v>
      </c>
      <c r="E248" s="77" t="s">
        <v>378</v>
      </c>
    </row>
    <row r="249" spans="1:5" x14ac:dyDescent="0.3">
      <c r="A249" s="105">
        <v>168220</v>
      </c>
      <c r="B249" s="77" t="s">
        <v>1696</v>
      </c>
      <c r="C249" s="77" t="s">
        <v>1697</v>
      </c>
      <c r="D249" s="77" t="s">
        <v>1698</v>
      </c>
      <c r="E249" s="77" t="s">
        <v>452</v>
      </c>
    </row>
    <row r="250" spans="1:5" x14ac:dyDescent="0.3">
      <c r="A250" s="105">
        <v>168215</v>
      </c>
      <c r="B250" s="77" t="s">
        <v>1699</v>
      </c>
      <c r="C250" s="77" t="s">
        <v>1697</v>
      </c>
      <c r="D250" s="77" t="s">
        <v>1698</v>
      </c>
      <c r="E250" s="77" t="s">
        <v>452</v>
      </c>
    </row>
    <row r="251" spans="1:5" x14ac:dyDescent="0.3">
      <c r="A251" s="105">
        <v>37186</v>
      </c>
      <c r="B251" s="77" t="s">
        <v>1700</v>
      </c>
      <c r="C251" s="77" t="s">
        <v>787</v>
      </c>
      <c r="D251" s="77" t="s">
        <v>1701</v>
      </c>
      <c r="E251" s="77" t="s">
        <v>378</v>
      </c>
    </row>
    <row r="252" spans="1:5" x14ac:dyDescent="0.3">
      <c r="A252" s="105">
        <v>178505</v>
      </c>
      <c r="B252" s="77" t="s">
        <v>1702</v>
      </c>
      <c r="C252" s="77" t="s">
        <v>1259</v>
      </c>
      <c r="D252" s="77" t="s">
        <v>1703</v>
      </c>
      <c r="E252" s="77" t="s">
        <v>378</v>
      </c>
    </row>
    <row r="253" spans="1:5" x14ac:dyDescent="0.3">
      <c r="A253" s="105">
        <v>178513</v>
      </c>
      <c r="B253" s="77" t="s">
        <v>1704</v>
      </c>
      <c r="C253" s="77" t="s">
        <v>1259</v>
      </c>
      <c r="D253" s="77" t="s">
        <v>1705</v>
      </c>
      <c r="E253" s="77" t="s">
        <v>378</v>
      </c>
    </row>
    <row r="254" spans="1:5" x14ac:dyDescent="0.3">
      <c r="A254" s="105">
        <v>236917</v>
      </c>
      <c r="B254" s="77" t="s">
        <v>1706</v>
      </c>
      <c r="C254" s="77" t="s">
        <v>1375</v>
      </c>
      <c r="D254" s="77" t="s">
        <v>1707</v>
      </c>
      <c r="E254" s="77" t="s">
        <v>378</v>
      </c>
    </row>
    <row r="255" spans="1:5" x14ac:dyDescent="0.3">
      <c r="A255" s="105">
        <v>211568</v>
      </c>
      <c r="B255" s="77" t="s">
        <v>1708</v>
      </c>
      <c r="C255" s="77" t="s">
        <v>1709</v>
      </c>
      <c r="D255" s="77" t="s">
        <v>1710</v>
      </c>
      <c r="E255" s="77" t="s">
        <v>378</v>
      </c>
    </row>
    <row r="256" spans="1:5" x14ac:dyDescent="0.3">
      <c r="A256" s="105">
        <v>185286</v>
      </c>
      <c r="B256" s="77" t="s">
        <v>1711</v>
      </c>
      <c r="C256" s="77" t="s">
        <v>1464</v>
      </c>
      <c r="D256" s="77" t="s">
        <v>1712</v>
      </c>
      <c r="E256" s="77" t="s">
        <v>378</v>
      </c>
    </row>
    <row r="257" spans="1:5" ht="26.4" x14ac:dyDescent="0.3">
      <c r="A257" s="105">
        <v>178540</v>
      </c>
      <c r="B257" s="77" t="s">
        <v>1713</v>
      </c>
      <c r="C257" s="77" t="s">
        <v>1506</v>
      </c>
      <c r="D257" s="77" t="s">
        <v>1714</v>
      </c>
      <c r="E257" s="77" t="s">
        <v>378</v>
      </c>
    </row>
    <row r="258" spans="1:5" x14ac:dyDescent="0.3">
      <c r="A258" s="105">
        <v>160083</v>
      </c>
      <c r="B258" s="77" t="s">
        <v>1715</v>
      </c>
      <c r="C258" s="77" t="s">
        <v>490</v>
      </c>
      <c r="D258" s="77" t="s">
        <v>1716</v>
      </c>
      <c r="E258" s="77" t="s">
        <v>378</v>
      </c>
    </row>
    <row r="259" spans="1:5" x14ac:dyDescent="0.3">
      <c r="A259" s="105">
        <v>160102</v>
      </c>
      <c r="B259" s="77" t="s">
        <v>1717</v>
      </c>
      <c r="C259" s="77" t="s">
        <v>490</v>
      </c>
      <c r="D259" s="77" t="s">
        <v>1718</v>
      </c>
      <c r="E259" s="77" t="s">
        <v>378</v>
      </c>
    </row>
    <row r="260" spans="1:5" x14ac:dyDescent="0.3">
      <c r="A260" s="105">
        <v>137591</v>
      </c>
      <c r="B260" s="77" t="s">
        <v>1719</v>
      </c>
      <c r="C260" s="77" t="s">
        <v>490</v>
      </c>
      <c r="D260" s="77" t="s">
        <v>1720</v>
      </c>
      <c r="E260" s="77" t="s">
        <v>378</v>
      </c>
    </row>
    <row r="261" spans="1:5" x14ac:dyDescent="0.3">
      <c r="A261" s="105">
        <v>178499</v>
      </c>
      <c r="B261" s="77" t="s">
        <v>1721</v>
      </c>
      <c r="C261" s="77" t="s">
        <v>490</v>
      </c>
      <c r="D261" s="77" t="s">
        <v>1722</v>
      </c>
      <c r="E261" s="77" t="s">
        <v>378</v>
      </c>
    </row>
    <row r="262" spans="1:5" x14ac:dyDescent="0.3">
      <c r="A262" s="105">
        <v>178502</v>
      </c>
      <c r="B262" s="77" t="s">
        <v>1723</v>
      </c>
      <c r="C262" s="77" t="s">
        <v>490</v>
      </c>
      <c r="D262" s="77" t="s">
        <v>1724</v>
      </c>
      <c r="E262" s="77" t="s">
        <v>378</v>
      </c>
    </row>
    <row r="263" spans="1:5" x14ac:dyDescent="0.3">
      <c r="A263" s="105">
        <v>203729</v>
      </c>
      <c r="B263" s="77" t="s">
        <v>1725</v>
      </c>
      <c r="C263" s="77" t="s">
        <v>1414</v>
      </c>
      <c r="D263" s="77" t="s">
        <v>1726</v>
      </c>
      <c r="E263" s="77" t="s">
        <v>378</v>
      </c>
    </row>
    <row r="264" spans="1:5" x14ac:dyDescent="0.3">
      <c r="A264" s="105">
        <v>199965</v>
      </c>
      <c r="B264" s="77" t="s">
        <v>1727</v>
      </c>
      <c r="C264" s="77" t="s">
        <v>1662</v>
      </c>
      <c r="D264" s="77" t="s">
        <v>1728</v>
      </c>
      <c r="E264" s="77" t="s">
        <v>378</v>
      </c>
    </row>
    <row r="265" spans="1:5" x14ac:dyDescent="0.3">
      <c r="A265" s="105">
        <v>203730</v>
      </c>
      <c r="B265" s="77" t="s">
        <v>1729</v>
      </c>
      <c r="C265" s="77" t="s">
        <v>1414</v>
      </c>
      <c r="D265" s="77" t="s">
        <v>1730</v>
      </c>
      <c r="E265" s="77" t="s">
        <v>378</v>
      </c>
    </row>
    <row r="266" spans="1:5" x14ac:dyDescent="0.3">
      <c r="A266" s="105">
        <v>178510</v>
      </c>
      <c r="B266" s="77" t="s">
        <v>1731</v>
      </c>
      <c r="C266" s="77" t="s">
        <v>1259</v>
      </c>
      <c r="D266" s="77" t="s">
        <v>1732</v>
      </c>
      <c r="E266" s="77" t="s">
        <v>378</v>
      </c>
    </row>
    <row r="267" spans="1:5" x14ac:dyDescent="0.3">
      <c r="A267" s="105">
        <v>198400</v>
      </c>
      <c r="B267" s="77" t="s">
        <v>1733</v>
      </c>
      <c r="C267" s="77" t="s">
        <v>1259</v>
      </c>
      <c r="D267" s="77" t="s">
        <v>1734</v>
      </c>
      <c r="E267" s="77" t="s">
        <v>378</v>
      </c>
    </row>
    <row r="268" spans="1:5" x14ac:dyDescent="0.3">
      <c r="A268" s="105">
        <v>168195</v>
      </c>
      <c r="B268" s="77" t="s">
        <v>1735</v>
      </c>
      <c r="C268" s="77" t="s">
        <v>1736</v>
      </c>
      <c r="D268" s="77" t="s">
        <v>1737</v>
      </c>
      <c r="E268" s="77" t="s">
        <v>378</v>
      </c>
    </row>
    <row r="269" spans="1:5" ht="26.4" x14ac:dyDescent="0.3">
      <c r="A269" s="105">
        <v>168259</v>
      </c>
      <c r="B269" s="77" t="s">
        <v>1738</v>
      </c>
      <c r="C269" s="77" t="s">
        <v>1739</v>
      </c>
      <c r="D269" s="77" t="s">
        <v>1740</v>
      </c>
      <c r="E269" s="77" t="s">
        <v>378</v>
      </c>
    </row>
    <row r="270" spans="1:5" ht="26.4" x14ac:dyDescent="0.3">
      <c r="A270" s="105">
        <v>178552</v>
      </c>
      <c r="B270" s="77" t="s">
        <v>1741</v>
      </c>
      <c r="C270" s="77" t="s">
        <v>1742</v>
      </c>
      <c r="D270" s="77" t="s">
        <v>1743</v>
      </c>
      <c r="E270" s="77" t="s">
        <v>378</v>
      </c>
    </row>
    <row r="271" spans="1:5" ht="26.4" x14ac:dyDescent="0.3">
      <c r="A271" s="105">
        <v>169009</v>
      </c>
      <c r="B271" s="77" t="s">
        <v>1744</v>
      </c>
      <c r="C271" s="77" t="s">
        <v>1745</v>
      </c>
      <c r="D271" s="77" t="s">
        <v>3969</v>
      </c>
      <c r="E271" s="77" t="s">
        <v>378</v>
      </c>
    </row>
    <row r="272" spans="1:5" ht="26.4" x14ac:dyDescent="0.3">
      <c r="A272" s="105">
        <v>168232</v>
      </c>
      <c r="B272" s="77" t="s">
        <v>1746</v>
      </c>
      <c r="C272" s="77" t="s">
        <v>1506</v>
      </c>
      <c r="D272" s="77" t="s">
        <v>1747</v>
      </c>
      <c r="E272" s="77" t="s">
        <v>378</v>
      </c>
    </row>
    <row r="273" spans="1:5" x14ac:dyDescent="0.3">
      <c r="A273" s="105">
        <v>211608</v>
      </c>
      <c r="B273" s="77" t="s">
        <v>1748</v>
      </c>
      <c r="C273" s="77" t="s">
        <v>1375</v>
      </c>
      <c r="D273" s="77" t="s">
        <v>1749</v>
      </c>
      <c r="E273" s="77" t="s">
        <v>378</v>
      </c>
    </row>
    <row r="274" spans="1:5" x14ac:dyDescent="0.3">
      <c r="A274" s="105">
        <v>276324</v>
      </c>
      <c r="B274" s="77" t="s">
        <v>1750</v>
      </c>
      <c r="C274" s="77" t="s">
        <v>1375</v>
      </c>
      <c r="D274" s="77" t="s">
        <v>1751</v>
      </c>
      <c r="E274" s="77" t="s">
        <v>378</v>
      </c>
    </row>
    <row r="275" spans="1:5" ht="26.4" x14ac:dyDescent="0.3">
      <c r="A275" s="105">
        <v>252841</v>
      </c>
      <c r="B275" s="77" t="s">
        <v>1752</v>
      </c>
      <c r="C275" s="77" t="s">
        <v>1464</v>
      </c>
      <c r="D275" s="77" t="s">
        <v>1753</v>
      </c>
      <c r="E275" s="77" t="s">
        <v>378</v>
      </c>
    </row>
    <row r="276" spans="1:5" ht="26.4" x14ac:dyDescent="0.3">
      <c r="A276" s="105">
        <v>252842</v>
      </c>
      <c r="B276" s="77" t="s">
        <v>1754</v>
      </c>
      <c r="C276" s="77" t="s">
        <v>1464</v>
      </c>
      <c r="D276" s="77" t="s">
        <v>1755</v>
      </c>
      <c r="E276" s="77" t="s">
        <v>378</v>
      </c>
    </row>
    <row r="277" spans="1:5" ht="26.4" x14ac:dyDescent="0.3">
      <c r="A277" s="105">
        <v>252843</v>
      </c>
      <c r="B277" s="77" t="s">
        <v>1756</v>
      </c>
      <c r="C277" s="77" t="s">
        <v>836</v>
      </c>
      <c r="D277" s="77" t="s">
        <v>1757</v>
      </c>
      <c r="E277" s="77" t="s">
        <v>378</v>
      </c>
    </row>
    <row r="278" spans="1:5" x14ac:dyDescent="0.3">
      <c r="A278" s="105">
        <v>169010</v>
      </c>
      <c r="B278" s="77" t="s">
        <v>1758</v>
      </c>
      <c r="C278" s="77" t="s">
        <v>1259</v>
      </c>
      <c r="D278" s="77" t="s">
        <v>1759</v>
      </c>
      <c r="E278" s="77" t="s">
        <v>378</v>
      </c>
    </row>
    <row r="279" spans="1:5" x14ac:dyDescent="0.3">
      <c r="A279" s="105">
        <v>211558</v>
      </c>
      <c r="B279" s="77" t="s">
        <v>1760</v>
      </c>
      <c r="C279" s="77" t="s">
        <v>1709</v>
      </c>
      <c r="D279" s="77" t="s">
        <v>1761</v>
      </c>
      <c r="E279" s="77" t="s">
        <v>378</v>
      </c>
    </row>
    <row r="280" spans="1:5" x14ac:dyDescent="0.3">
      <c r="A280" s="105">
        <v>211562</v>
      </c>
      <c r="B280" s="77" t="s">
        <v>1762</v>
      </c>
      <c r="C280" s="77" t="s">
        <v>1709</v>
      </c>
      <c r="D280" s="77" t="s">
        <v>1763</v>
      </c>
      <c r="E280" s="77" t="s">
        <v>378</v>
      </c>
    </row>
    <row r="281" spans="1:5" x14ac:dyDescent="0.3">
      <c r="A281" s="105">
        <v>185572</v>
      </c>
      <c r="B281" s="77" t="s">
        <v>1764</v>
      </c>
      <c r="C281" s="77" t="s">
        <v>1375</v>
      </c>
      <c r="D281" s="77" t="s">
        <v>1765</v>
      </c>
      <c r="E281" s="77" t="s">
        <v>378</v>
      </c>
    </row>
    <row r="282" spans="1:5" x14ac:dyDescent="0.3">
      <c r="A282" s="105">
        <v>178537</v>
      </c>
      <c r="B282" s="77" t="s">
        <v>1766</v>
      </c>
      <c r="C282" s="77" t="s">
        <v>1438</v>
      </c>
      <c r="D282" s="77" t="s">
        <v>1767</v>
      </c>
      <c r="E282" s="77" t="s">
        <v>378</v>
      </c>
    </row>
    <row r="283" spans="1:5" x14ac:dyDescent="0.3">
      <c r="A283" s="105">
        <v>168249</v>
      </c>
      <c r="B283" s="77" t="s">
        <v>1768</v>
      </c>
      <c r="C283" s="77" t="s">
        <v>1259</v>
      </c>
      <c r="D283" s="77" t="s">
        <v>1769</v>
      </c>
      <c r="E283" s="77" t="s">
        <v>378</v>
      </c>
    </row>
    <row r="284" spans="1:5" x14ac:dyDescent="0.3">
      <c r="A284" s="105">
        <v>203731</v>
      </c>
      <c r="B284" s="77" t="s">
        <v>1770</v>
      </c>
      <c r="C284" s="77" t="s">
        <v>1414</v>
      </c>
      <c r="D284" s="77" t="s">
        <v>1771</v>
      </c>
      <c r="E284" s="77" t="s">
        <v>378</v>
      </c>
    </row>
    <row r="285" spans="1:5" x14ac:dyDescent="0.3">
      <c r="A285" s="105">
        <v>170630</v>
      </c>
      <c r="B285" s="77" t="s">
        <v>1772</v>
      </c>
      <c r="C285" s="77" t="s">
        <v>1458</v>
      </c>
      <c r="D285" s="77" t="s">
        <v>1773</v>
      </c>
      <c r="E285" s="77" t="s">
        <v>452</v>
      </c>
    </row>
    <row r="286" spans="1:5" x14ac:dyDescent="0.3">
      <c r="A286" s="105">
        <v>203734</v>
      </c>
      <c r="B286" s="77" t="s">
        <v>1774</v>
      </c>
      <c r="C286" s="77" t="s">
        <v>1414</v>
      </c>
      <c r="D286" s="77" t="s">
        <v>1775</v>
      </c>
      <c r="E286" s="77" t="s">
        <v>378</v>
      </c>
    </row>
    <row r="287" spans="1:5" x14ac:dyDescent="0.3">
      <c r="A287" s="105">
        <v>203736</v>
      </c>
      <c r="B287" s="77" t="s">
        <v>1776</v>
      </c>
      <c r="C287" s="77" t="s">
        <v>1414</v>
      </c>
      <c r="D287" s="77" t="s">
        <v>1777</v>
      </c>
      <c r="E287" s="77" t="s">
        <v>378</v>
      </c>
    </row>
    <row r="288" spans="1:5" x14ac:dyDescent="0.3">
      <c r="A288" s="105">
        <v>203737</v>
      </c>
      <c r="B288" s="77" t="s">
        <v>1778</v>
      </c>
      <c r="C288" s="77" t="s">
        <v>1414</v>
      </c>
      <c r="D288" s="77" t="s">
        <v>1779</v>
      </c>
      <c r="E288" s="77" t="s">
        <v>378</v>
      </c>
    </row>
    <row r="289" spans="1:5" x14ac:dyDescent="0.3">
      <c r="A289" s="105">
        <v>203738</v>
      </c>
      <c r="B289" s="77" t="s">
        <v>1780</v>
      </c>
      <c r="C289" s="77" t="s">
        <v>1414</v>
      </c>
      <c r="D289" s="77" t="s">
        <v>1781</v>
      </c>
      <c r="E289" s="77" t="s">
        <v>378</v>
      </c>
    </row>
    <row r="290" spans="1:5" x14ac:dyDescent="0.3">
      <c r="A290" s="105">
        <v>203739</v>
      </c>
      <c r="B290" s="77" t="s">
        <v>1782</v>
      </c>
      <c r="C290" s="77" t="s">
        <v>1414</v>
      </c>
      <c r="D290" s="77" t="s">
        <v>1783</v>
      </c>
      <c r="E290" s="77" t="s">
        <v>378</v>
      </c>
    </row>
    <row r="291" spans="1:5" ht="26.4" x14ac:dyDescent="0.3">
      <c r="A291" s="105">
        <v>137625</v>
      </c>
      <c r="B291" s="77" t="s">
        <v>1784</v>
      </c>
      <c r="C291" s="77" t="s">
        <v>1785</v>
      </c>
      <c r="D291" s="77" t="s">
        <v>1786</v>
      </c>
      <c r="E291" s="77" t="s">
        <v>378</v>
      </c>
    </row>
    <row r="292" spans="1:5" x14ac:dyDescent="0.3">
      <c r="A292" s="105">
        <v>170628</v>
      </c>
      <c r="B292" s="77" t="s">
        <v>1787</v>
      </c>
      <c r="C292" s="77" t="s">
        <v>490</v>
      </c>
      <c r="D292" s="77" t="s">
        <v>1788</v>
      </c>
      <c r="E292" s="77" t="s">
        <v>378</v>
      </c>
    </row>
    <row r="293" spans="1:5" ht="26.4" x14ac:dyDescent="0.3">
      <c r="A293" s="105">
        <v>137628</v>
      </c>
      <c r="B293" s="77" t="s">
        <v>1789</v>
      </c>
      <c r="C293" s="77" t="s">
        <v>1785</v>
      </c>
      <c r="D293" s="77" t="s">
        <v>1790</v>
      </c>
      <c r="E293" s="77" t="s">
        <v>378</v>
      </c>
    </row>
    <row r="294" spans="1:5" ht="26.4" x14ac:dyDescent="0.3">
      <c r="A294" s="105">
        <v>178520</v>
      </c>
      <c r="B294" s="77" t="s">
        <v>1791</v>
      </c>
      <c r="C294" s="77" t="s">
        <v>1785</v>
      </c>
      <c r="D294" s="77" t="s">
        <v>1792</v>
      </c>
      <c r="E294" s="77" t="s">
        <v>452</v>
      </c>
    </row>
    <row r="295" spans="1:5" ht="26.4" x14ac:dyDescent="0.3">
      <c r="A295" s="105">
        <v>178519</v>
      </c>
      <c r="B295" s="77" t="s">
        <v>1793</v>
      </c>
      <c r="C295" s="77" t="s">
        <v>1785</v>
      </c>
      <c r="D295" s="77" t="s">
        <v>1794</v>
      </c>
      <c r="E295" s="77" t="s">
        <v>452</v>
      </c>
    </row>
    <row r="296" spans="1:5" ht="26.4" x14ac:dyDescent="0.3">
      <c r="A296" s="105">
        <v>137612</v>
      </c>
      <c r="B296" s="77" t="s">
        <v>1795</v>
      </c>
      <c r="C296" s="77" t="s">
        <v>1785</v>
      </c>
      <c r="D296" s="77" t="s">
        <v>1796</v>
      </c>
      <c r="E296" s="77" t="s">
        <v>378</v>
      </c>
    </row>
    <row r="297" spans="1:5" ht="26.4" x14ac:dyDescent="0.3">
      <c r="A297" s="105">
        <v>178516</v>
      </c>
      <c r="B297" s="77" t="s">
        <v>1797</v>
      </c>
      <c r="C297" s="77" t="s">
        <v>1785</v>
      </c>
      <c r="D297" s="77" t="s">
        <v>1798</v>
      </c>
      <c r="E297" s="77" t="s">
        <v>452</v>
      </c>
    </row>
    <row r="298" spans="1:5" ht="26.4" x14ac:dyDescent="0.3">
      <c r="A298" s="105">
        <v>178517</v>
      </c>
      <c r="B298" s="77" t="s">
        <v>1799</v>
      </c>
      <c r="C298" s="77" t="s">
        <v>1785</v>
      </c>
      <c r="D298" s="77" t="s">
        <v>1800</v>
      </c>
      <c r="E298" s="77" t="s">
        <v>452</v>
      </c>
    </row>
    <row r="299" spans="1:5" x14ac:dyDescent="0.3">
      <c r="A299" s="105">
        <v>214587</v>
      </c>
      <c r="B299" s="77" t="s">
        <v>1801</v>
      </c>
      <c r="C299" s="77" t="s">
        <v>1414</v>
      </c>
      <c r="D299" s="77" t="s">
        <v>1802</v>
      </c>
      <c r="E299" s="77" t="s">
        <v>378</v>
      </c>
    </row>
    <row r="300" spans="1:5" x14ac:dyDescent="0.3">
      <c r="A300" s="105">
        <v>214588</v>
      </c>
      <c r="B300" s="77" t="s">
        <v>1803</v>
      </c>
      <c r="C300" s="77" t="s">
        <v>1414</v>
      </c>
      <c r="D300" s="77" t="s">
        <v>1804</v>
      </c>
      <c r="E300" s="77" t="s">
        <v>378</v>
      </c>
    </row>
    <row r="301" spans="1:5" x14ac:dyDescent="0.3">
      <c r="A301" s="105">
        <v>174449</v>
      </c>
      <c r="B301" s="77" t="s">
        <v>1805</v>
      </c>
      <c r="C301" s="77" t="s">
        <v>1414</v>
      </c>
      <c r="D301" s="77" t="s">
        <v>1806</v>
      </c>
      <c r="E301" s="77" t="s">
        <v>378</v>
      </c>
    </row>
    <row r="302" spans="1:5" x14ac:dyDescent="0.3">
      <c r="A302" s="105">
        <v>137348</v>
      </c>
      <c r="B302" s="77" t="s">
        <v>1807</v>
      </c>
      <c r="C302" s="77" t="s">
        <v>1808</v>
      </c>
      <c r="D302" s="77" t="s">
        <v>1809</v>
      </c>
      <c r="E302" s="77" t="s">
        <v>378</v>
      </c>
    </row>
    <row r="303" spans="1:5" x14ac:dyDescent="0.3">
      <c r="A303" s="105">
        <v>158024</v>
      </c>
      <c r="B303" s="77" t="s">
        <v>1810</v>
      </c>
      <c r="C303" s="77" t="s">
        <v>1259</v>
      </c>
      <c r="D303" s="77" t="s">
        <v>1811</v>
      </c>
      <c r="E303" s="77" t="s">
        <v>378</v>
      </c>
    </row>
    <row r="304" spans="1:5" ht="26.4" x14ac:dyDescent="0.3">
      <c r="A304" s="105">
        <v>169003</v>
      </c>
      <c r="B304" s="77" t="s">
        <v>1812</v>
      </c>
      <c r="C304" s="77" t="s">
        <v>1745</v>
      </c>
      <c r="D304" s="77" t="s">
        <v>1813</v>
      </c>
      <c r="E304" s="77" t="s">
        <v>378</v>
      </c>
    </row>
    <row r="305" spans="1:5" ht="26.4" x14ac:dyDescent="0.3">
      <c r="A305" s="105">
        <v>178555</v>
      </c>
      <c r="B305" s="77" t="s">
        <v>1814</v>
      </c>
      <c r="C305" s="77" t="s">
        <v>1632</v>
      </c>
      <c r="D305" s="77" t="s">
        <v>1815</v>
      </c>
      <c r="E305" s="77" t="s">
        <v>378</v>
      </c>
    </row>
    <row r="306" spans="1:5" x14ac:dyDescent="0.3">
      <c r="A306" s="105">
        <v>178543</v>
      </c>
      <c r="B306" s="77" t="s">
        <v>1816</v>
      </c>
      <c r="C306" s="77" t="s">
        <v>1259</v>
      </c>
      <c r="D306" s="77" t="s">
        <v>1817</v>
      </c>
      <c r="E306" s="77" t="s">
        <v>378</v>
      </c>
    </row>
    <row r="307" spans="1:5" x14ac:dyDescent="0.3">
      <c r="A307" s="105">
        <v>178534</v>
      </c>
      <c r="B307" s="77" t="s">
        <v>1818</v>
      </c>
      <c r="C307" s="77" t="s">
        <v>787</v>
      </c>
      <c r="D307" s="77" t="s">
        <v>1819</v>
      </c>
      <c r="E307" s="77" t="s">
        <v>378</v>
      </c>
    </row>
    <row r="308" spans="1:5" x14ac:dyDescent="0.3">
      <c r="A308" s="105">
        <v>168264</v>
      </c>
      <c r="B308" s="77" t="s">
        <v>1820</v>
      </c>
      <c r="C308" s="77" t="s">
        <v>1331</v>
      </c>
      <c r="D308" s="77" t="s">
        <v>1821</v>
      </c>
      <c r="E308" s="77" t="s">
        <v>378</v>
      </c>
    </row>
    <row r="309" spans="1:5" x14ac:dyDescent="0.3">
      <c r="A309" s="105">
        <v>211601</v>
      </c>
      <c r="B309" s="77" t="s">
        <v>1822</v>
      </c>
      <c r="C309" s="77" t="s">
        <v>1375</v>
      </c>
      <c r="D309" s="77" t="s">
        <v>1823</v>
      </c>
      <c r="E309" s="77" t="s">
        <v>378</v>
      </c>
    </row>
    <row r="310" spans="1:5" x14ac:dyDescent="0.3">
      <c r="A310" s="105">
        <v>211606</v>
      </c>
      <c r="B310" s="77" t="s">
        <v>1824</v>
      </c>
      <c r="C310" s="77" t="s">
        <v>1375</v>
      </c>
      <c r="D310" s="77" t="s">
        <v>1825</v>
      </c>
      <c r="E310" s="77" t="s">
        <v>378</v>
      </c>
    </row>
    <row r="311" spans="1:5" x14ac:dyDescent="0.3">
      <c r="A311" s="105">
        <v>224494</v>
      </c>
      <c r="B311" s="77" t="s">
        <v>1826</v>
      </c>
      <c r="C311" s="77" t="s">
        <v>836</v>
      </c>
      <c r="D311" s="77" t="s">
        <v>1827</v>
      </c>
      <c r="E311" s="77" t="s">
        <v>378</v>
      </c>
    </row>
    <row r="312" spans="1:5" x14ac:dyDescent="0.3">
      <c r="A312" s="105">
        <v>168283</v>
      </c>
      <c r="B312" s="77" t="s">
        <v>1828</v>
      </c>
      <c r="C312" s="77" t="s">
        <v>1438</v>
      </c>
      <c r="D312" s="77" t="s">
        <v>1829</v>
      </c>
      <c r="E312" s="77" t="s">
        <v>378</v>
      </c>
    </row>
    <row r="313" spans="1:5" x14ac:dyDescent="0.3">
      <c r="A313" s="105">
        <v>158052</v>
      </c>
      <c r="B313" s="77" t="s">
        <v>1830</v>
      </c>
      <c r="C313" s="77" t="s">
        <v>1342</v>
      </c>
      <c r="D313" s="77" t="s">
        <v>1831</v>
      </c>
      <c r="E313" s="77" t="s">
        <v>378</v>
      </c>
    </row>
    <row r="314" spans="1:5" x14ac:dyDescent="0.3">
      <c r="A314" s="105">
        <v>168192</v>
      </c>
      <c r="B314" s="77" t="s">
        <v>1832</v>
      </c>
      <c r="C314" s="77" t="s">
        <v>1506</v>
      </c>
      <c r="D314" s="77" t="s">
        <v>1833</v>
      </c>
      <c r="E314" s="77" t="s">
        <v>378</v>
      </c>
    </row>
    <row r="315" spans="1:5" x14ac:dyDescent="0.3">
      <c r="A315" s="105">
        <v>137357</v>
      </c>
      <c r="B315" s="77" t="s">
        <v>1834</v>
      </c>
      <c r="C315" s="77" t="s">
        <v>1375</v>
      </c>
      <c r="D315" s="77" t="s">
        <v>1835</v>
      </c>
      <c r="E315" s="77" t="s">
        <v>452</v>
      </c>
    </row>
    <row r="316" spans="1:5" x14ac:dyDescent="0.3">
      <c r="A316" s="105">
        <v>211677</v>
      </c>
      <c r="B316" s="77" t="s">
        <v>1836</v>
      </c>
      <c r="C316" s="77" t="s">
        <v>1342</v>
      </c>
      <c r="D316" s="77" t="s">
        <v>1837</v>
      </c>
      <c r="E316" s="77" t="s">
        <v>410</v>
      </c>
    </row>
    <row r="317" spans="1:5" ht="26.4" x14ac:dyDescent="0.3">
      <c r="A317" s="105">
        <v>95573</v>
      </c>
      <c r="B317" s="77" t="s">
        <v>1838</v>
      </c>
      <c r="C317" s="77" t="s">
        <v>1839</v>
      </c>
      <c r="D317" s="77" t="s">
        <v>1840</v>
      </c>
      <c r="E317" s="77" t="s">
        <v>378</v>
      </c>
    </row>
    <row r="318" spans="1:5" x14ac:dyDescent="0.3">
      <c r="A318" s="105">
        <v>201253</v>
      </c>
      <c r="B318" s="77" t="s">
        <v>1841</v>
      </c>
      <c r="C318" s="77" t="s">
        <v>1375</v>
      </c>
      <c r="D318" s="77" t="s">
        <v>1842</v>
      </c>
      <c r="E318" s="77" t="s">
        <v>378</v>
      </c>
    </row>
    <row r="319" spans="1:5" x14ac:dyDescent="0.3">
      <c r="A319" s="105">
        <v>211551</v>
      </c>
      <c r="B319" s="77" t="s">
        <v>1843</v>
      </c>
      <c r="C319" s="77" t="s">
        <v>1709</v>
      </c>
      <c r="D319" s="77" t="s">
        <v>1844</v>
      </c>
      <c r="E319" s="77" t="s">
        <v>378</v>
      </c>
    </row>
    <row r="320" spans="1:5" x14ac:dyDescent="0.3">
      <c r="A320" s="105">
        <v>211552</v>
      </c>
      <c r="B320" s="77" t="s">
        <v>1845</v>
      </c>
      <c r="C320" s="77" t="s">
        <v>1709</v>
      </c>
      <c r="D320" s="77" t="s">
        <v>1846</v>
      </c>
      <c r="E320" s="77" t="s">
        <v>378</v>
      </c>
    </row>
    <row r="321" spans="1:5" ht="26.4" x14ac:dyDescent="0.3">
      <c r="A321" s="105">
        <v>252844</v>
      </c>
      <c r="B321" s="77" t="s">
        <v>1847</v>
      </c>
      <c r="C321" s="77" t="s">
        <v>836</v>
      </c>
      <c r="D321" s="77" t="s">
        <v>1848</v>
      </c>
      <c r="E321" s="77" t="s">
        <v>378</v>
      </c>
    </row>
    <row r="322" spans="1:5" x14ac:dyDescent="0.3">
      <c r="A322" s="105">
        <v>201252</v>
      </c>
      <c r="B322" s="77" t="s">
        <v>1849</v>
      </c>
      <c r="C322" s="77" t="s">
        <v>1375</v>
      </c>
      <c r="D322" s="77" t="s">
        <v>1850</v>
      </c>
      <c r="E322" s="77" t="s">
        <v>378</v>
      </c>
    </row>
    <row r="323" spans="1:5" x14ac:dyDescent="0.3">
      <c r="A323" s="105">
        <v>168169</v>
      </c>
      <c r="B323" s="77" t="s">
        <v>1851</v>
      </c>
      <c r="C323" s="77" t="s">
        <v>787</v>
      </c>
      <c r="D323" s="77" t="s">
        <v>1819</v>
      </c>
      <c r="E323" s="77" t="s">
        <v>378</v>
      </c>
    </row>
    <row r="324" spans="1:5" x14ac:dyDescent="0.3">
      <c r="A324" s="105">
        <v>200224</v>
      </c>
      <c r="B324" s="77" t="s">
        <v>1852</v>
      </c>
      <c r="C324" s="77" t="s">
        <v>836</v>
      </c>
      <c r="D324" s="77" t="s">
        <v>1853</v>
      </c>
      <c r="E324" s="77" t="s">
        <v>378</v>
      </c>
    </row>
    <row r="325" spans="1:5" x14ac:dyDescent="0.3">
      <c r="A325" s="105">
        <v>200226</v>
      </c>
      <c r="B325" s="77" t="s">
        <v>1854</v>
      </c>
      <c r="C325" s="77" t="s">
        <v>836</v>
      </c>
      <c r="D325" s="77" t="s">
        <v>1855</v>
      </c>
      <c r="E325" s="77" t="s">
        <v>378</v>
      </c>
    </row>
    <row r="326" spans="1:5" x14ac:dyDescent="0.3">
      <c r="A326" s="105">
        <v>235382</v>
      </c>
      <c r="B326" s="77" t="s">
        <v>1856</v>
      </c>
      <c r="C326" s="77" t="s">
        <v>1302</v>
      </c>
      <c r="D326" s="77" t="s">
        <v>1857</v>
      </c>
      <c r="E326" s="77" t="s">
        <v>378</v>
      </c>
    </row>
    <row r="327" spans="1:5" ht="26.4" x14ac:dyDescent="0.3">
      <c r="A327" s="105">
        <v>95570</v>
      </c>
      <c r="B327" s="77" t="s">
        <v>1858</v>
      </c>
      <c r="C327" s="77" t="s">
        <v>1839</v>
      </c>
      <c r="D327" s="77" t="s">
        <v>1859</v>
      </c>
      <c r="E327" s="77" t="s">
        <v>378</v>
      </c>
    </row>
    <row r="328" spans="1:5" ht="26.4" x14ac:dyDescent="0.3">
      <c r="A328" s="105">
        <v>95569</v>
      </c>
      <c r="B328" s="77" t="s">
        <v>1860</v>
      </c>
      <c r="C328" s="77" t="s">
        <v>1839</v>
      </c>
      <c r="D328" s="77" t="s">
        <v>1861</v>
      </c>
      <c r="E328" s="77" t="s">
        <v>378</v>
      </c>
    </row>
    <row r="329" spans="1:5" ht="26.4" x14ac:dyDescent="0.3">
      <c r="A329" s="105">
        <v>95568</v>
      </c>
      <c r="B329" s="77" t="s">
        <v>1862</v>
      </c>
      <c r="C329" s="77" t="s">
        <v>1839</v>
      </c>
      <c r="D329" s="77" t="s">
        <v>1863</v>
      </c>
      <c r="E329" s="77" t="s">
        <v>378</v>
      </c>
    </row>
    <row r="330" spans="1:5" x14ac:dyDescent="0.3">
      <c r="A330" s="105">
        <v>131099</v>
      </c>
      <c r="B330" s="77" t="s">
        <v>1864</v>
      </c>
      <c r="C330" s="77" t="s">
        <v>1648</v>
      </c>
      <c r="D330" s="77" t="s">
        <v>1865</v>
      </c>
      <c r="E330" s="77" t="s">
        <v>378</v>
      </c>
    </row>
    <row r="331" spans="1:5" ht="66" x14ac:dyDescent="0.3">
      <c r="A331" s="105">
        <v>68995</v>
      </c>
      <c r="B331" s="77" t="s">
        <v>1866</v>
      </c>
      <c r="C331" s="77" t="s">
        <v>1648</v>
      </c>
      <c r="D331" s="77" t="s">
        <v>1867</v>
      </c>
      <c r="E331" s="77" t="s">
        <v>378</v>
      </c>
    </row>
    <row r="332" spans="1:5" x14ac:dyDescent="0.3">
      <c r="A332" s="105">
        <v>196879</v>
      </c>
      <c r="B332" s="77" t="s">
        <v>1868</v>
      </c>
      <c r="C332" s="77" t="s">
        <v>1375</v>
      </c>
      <c r="D332" s="77" t="s">
        <v>1869</v>
      </c>
      <c r="E332" s="77" t="s">
        <v>378</v>
      </c>
    </row>
    <row r="333" spans="1:5" x14ac:dyDescent="0.3">
      <c r="A333" s="105">
        <v>196881</v>
      </c>
      <c r="B333" s="77" t="s">
        <v>1870</v>
      </c>
      <c r="C333" s="77" t="s">
        <v>1375</v>
      </c>
      <c r="D333" s="77" t="s">
        <v>1871</v>
      </c>
      <c r="E333" s="77" t="s">
        <v>378</v>
      </c>
    </row>
    <row r="334" spans="1:5" ht="92.4" x14ac:dyDescent="0.3">
      <c r="A334" s="105">
        <v>39400</v>
      </c>
      <c r="B334" s="77" t="s">
        <v>1872</v>
      </c>
      <c r="C334" s="77" t="s">
        <v>1302</v>
      </c>
      <c r="D334" s="77" t="s">
        <v>1873</v>
      </c>
      <c r="E334" s="77" t="s">
        <v>452</v>
      </c>
    </row>
    <row r="335" spans="1:5" x14ac:dyDescent="0.3">
      <c r="A335" s="105">
        <v>131101</v>
      </c>
      <c r="B335" s="77" t="s">
        <v>1874</v>
      </c>
      <c r="C335" s="77" t="s">
        <v>1648</v>
      </c>
      <c r="D335" s="77" t="s">
        <v>1875</v>
      </c>
      <c r="E335" s="77" t="s">
        <v>378</v>
      </c>
    </row>
    <row r="336" spans="1:5" x14ac:dyDescent="0.3">
      <c r="A336" s="105">
        <v>206604</v>
      </c>
      <c r="B336" s="77" t="s">
        <v>1876</v>
      </c>
      <c r="C336" s="77" t="s">
        <v>836</v>
      </c>
      <c r="D336" s="77" t="s">
        <v>1465</v>
      </c>
      <c r="E336" s="77" t="s">
        <v>378</v>
      </c>
    </row>
    <row r="337" spans="1:5" x14ac:dyDescent="0.3">
      <c r="A337" s="105">
        <v>180047</v>
      </c>
      <c r="B337" s="77" t="s">
        <v>1877</v>
      </c>
      <c r="C337" s="77" t="s">
        <v>1878</v>
      </c>
      <c r="D337" s="77" t="s">
        <v>1879</v>
      </c>
      <c r="E337" s="77" t="s">
        <v>378</v>
      </c>
    </row>
    <row r="338" spans="1:5" x14ac:dyDescent="0.3">
      <c r="A338" s="105">
        <v>200218</v>
      </c>
      <c r="B338" s="77" t="s">
        <v>1880</v>
      </c>
      <c r="C338" s="77" t="s">
        <v>836</v>
      </c>
      <c r="D338" s="77" t="s">
        <v>1881</v>
      </c>
      <c r="E338" s="77" t="s">
        <v>378</v>
      </c>
    </row>
    <row r="339" spans="1:5" x14ac:dyDescent="0.3">
      <c r="A339" s="105">
        <v>187527</v>
      </c>
      <c r="B339" s="77" t="s">
        <v>1882</v>
      </c>
      <c r="C339" s="77" t="s">
        <v>836</v>
      </c>
      <c r="D339" s="77" t="s">
        <v>1712</v>
      </c>
      <c r="E339" s="77" t="s">
        <v>378</v>
      </c>
    </row>
    <row r="340" spans="1:5" x14ac:dyDescent="0.3">
      <c r="A340" s="105">
        <v>211549</v>
      </c>
      <c r="B340" s="77" t="s">
        <v>1883</v>
      </c>
      <c r="C340" s="77" t="s">
        <v>1709</v>
      </c>
      <c r="D340" s="77" t="s">
        <v>1884</v>
      </c>
      <c r="E340" s="77" t="s">
        <v>378</v>
      </c>
    </row>
    <row r="341" spans="1:5" x14ac:dyDescent="0.3">
      <c r="A341" s="105">
        <v>211538</v>
      </c>
      <c r="B341" s="77" t="s">
        <v>1885</v>
      </c>
      <c r="C341" s="77" t="s">
        <v>1709</v>
      </c>
      <c r="D341" s="77" t="s">
        <v>1886</v>
      </c>
      <c r="E341" s="77" t="s">
        <v>378</v>
      </c>
    </row>
    <row r="342" spans="1:5" ht="26.4" x14ac:dyDescent="0.3">
      <c r="A342" s="105">
        <v>95571</v>
      </c>
      <c r="B342" s="77" t="s">
        <v>1887</v>
      </c>
      <c r="C342" s="77" t="s">
        <v>1839</v>
      </c>
      <c r="D342" s="77" t="s">
        <v>1888</v>
      </c>
      <c r="E342" s="77" t="s">
        <v>378</v>
      </c>
    </row>
    <row r="343" spans="1:5" ht="26.4" x14ac:dyDescent="0.3">
      <c r="A343" s="105">
        <v>95572</v>
      </c>
      <c r="B343" s="77" t="s">
        <v>1889</v>
      </c>
      <c r="C343" s="77" t="s">
        <v>1839</v>
      </c>
      <c r="D343" s="77" t="s">
        <v>1890</v>
      </c>
      <c r="E343" s="77" t="s">
        <v>378</v>
      </c>
    </row>
    <row r="344" spans="1:5" x14ac:dyDescent="0.3">
      <c r="A344" s="105">
        <v>131102</v>
      </c>
      <c r="B344" s="77" t="s">
        <v>1891</v>
      </c>
      <c r="C344" s="77" t="s">
        <v>1648</v>
      </c>
      <c r="D344" s="77" t="s">
        <v>1865</v>
      </c>
      <c r="E344" s="77" t="s">
        <v>378</v>
      </c>
    </row>
    <row r="345" spans="1:5" x14ac:dyDescent="0.3">
      <c r="A345" s="105">
        <v>94818</v>
      </c>
      <c r="B345" s="77" t="s">
        <v>1892</v>
      </c>
      <c r="C345" s="77" t="s">
        <v>1302</v>
      </c>
      <c r="D345" s="77" t="s">
        <v>1893</v>
      </c>
      <c r="E345" s="77" t="s">
        <v>378</v>
      </c>
    </row>
    <row r="346" spans="1:5" ht="52.8" x14ac:dyDescent="0.3">
      <c r="A346" s="105">
        <v>39176</v>
      </c>
      <c r="B346" s="77" t="s">
        <v>1894</v>
      </c>
      <c r="C346" s="77" t="s">
        <v>1895</v>
      </c>
      <c r="D346" s="77" t="s">
        <v>1896</v>
      </c>
      <c r="E346" s="77" t="s">
        <v>378</v>
      </c>
    </row>
    <row r="347" spans="1:5" ht="52.8" x14ac:dyDescent="0.3">
      <c r="A347" s="105">
        <v>39177</v>
      </c>
      <c r="B347" s="77" t="s">
        <v>1897</v>
      </c>
      <c r="C347" s="77" t="s">
        <v>1895</v>
      </c>
      <c r="D347" s="77" t="s">
        <v>1898</v>
      </c>
      <c r="E347" s="77" t="s">
        <v>378</v>
      </c>
    </row>
    <row r="348" spans="1:5" ht="52.8" x14ac:dyDescent="0.3">
      <c r="A348" s="105">
        <v>39178</v>
      </c>
      <c r="B348" s="77" t="s">
        <v>1899</v>
      </c>
      <c r="C348" s="77" t="s">
        <v>1895</v>
      </c>
      <c r="D348" s="77" t="s">
        <v>1900</v>
      </c>
      <c r="E348" s="77" t="s">
        <v>378</v>
      </c>
    </row>
    <row r="349" spans="1:5" x14ac:dyDescent="0.3">
      <c r="A349" s="105">
        <v>196880</v>
      </c>
      <c r="B349" s="77" t="s">
        <v>1901</v>
      </c>
      <c r="C349" s="77" t="s">
        <v>1375</v>
      </c>
      <c r="D349" s="77" t="s">
        <v>1902</v>
      </c>
      <c r="E349" s="77" t="s">
        <v>378</v>
      </c>
    </row>
    <row r="350" spans="1:5" ht="52.8" x14ac:dyDescent="0.3">
      <c r="A350" s="105">
        <v>42570</v>
      </c>
      <c r="B350" s="77" t="s">
        <v>1903</v>
      </c>
      <c r="C350" s="77" t="s">
        <v>1904</v>
      </c>
      <c r="D350" s="77" t="s">
        <v>1905</v>
      </c>
      <c r="E350" s="77" t="s">
        <v>378</v>
      </c>
    </row>
    <row r="351" spans="1:5" x14ac:dyDescent="0.3">
      <c r="A351" s="105">
        <v>179983</v>
      </c>
      <c r="B351" s="77" t="s">
        <v>1906</v>
      </c>
      <c r="C351" s="77" t="s">
        <v>1375</v>
      </c>
      <c r="D351" s="77" t="s">
        <v>1907</v>
      </c>
      <c r="E351" s="77" t="s">
        <v>452</v>
      </c>
    </row>
    <row r="352" spans="1:5" x14ac:dyDescent="0.3">
      <c r="A352" s="105">
        <v>206469</v>
      </c>
      <c r="B352" s="77" t="s">
        <v>1908</v>
      </c>
      <c r="C352" s="77" t="s">
        <v>1909</v>
      </c>
      <c r="D352" s="77" t="s">
        <v>1910</v>
      </c>
      <c r="E352" s="77" t="s">
        <v>378</v>
      </c>
    </row>
    <row r="353" spans="1:5" x14ac:dyDescent="0.3">
      <c r="A353" s="105">
        <v>137594</v>
      </c>
      <c r="B353" s="77" t="s">
        <v>1911</v>
      </c>
      <c r="C353" s="77" t="s">
        <v>1375</v>
      </c>
      <c r="D353" s="77" t="s">
        <v>1912</v>
      </c>
      <c r="E353" s="77" t="s">
        <v>378</v>
      </c>
    </row>
    <row r="354" spans="1:5" ht="26.4" x14ac:dyDescent="0.3">
      <c r="A354" s="105">
        <v>311434</v>
      </c>
      <c r="B354" s="77" t="s">
        <v>1913</v>
      </c>
      <c r="C354" s="77" t="s">
        <v>1600</v>
      </c>
      <c r="D354" s="77" t="s">
        <v>1914</v>
      </c>
      <c r="E354" s="77" t="s">
        <v>378</v>
      </c>
    </row>
    <row r="355" spans="1:5" x14ac:dyDescent="0.3">
      <c r="A355" s="105">
        <v>276306</v>
      </c>
      <c r="B355" s="77" t="s">
        <v>1915</v>
      </c>
      <c r="C355" s="77" t="s">
        <v>1375</v>
      </c>
      <c r="D355" s="77" t="s">
        <v>1916</v>
      </c>
      <c r="E355" s="77" t="s">
        <v>378</v>
      </c>
    </row>
    <row r="356" spans="1:5" x14ac:dyDescent="0.3">
      <c r="A356" s="105">
        <v>39254</v>
      </c>
      <c r="B356" s="77" t="s">
        <v>1917</v>
      </c>
      <c r="C356" s="77" t="s">
        <v>1277</v>
      </c>
      <c r="D356" s="77" t="s">
        <v>1918</v>
      </c>
      <c r="E356" s="77" t="s">
        <v>378</v>
      </c>
    </row>
    <row r="357" spans="1:5" ht="39.6" x14ac:dyDescent="0.3">
      <c r="A357" s="105">
        <v>39374</v>
      </c>
      <c r="B357" s="77" t="s">
        <v>1919</v>
      </c>
      <c r="C357" s="77" t="s">
        <v>1600</v>
      </c>
      <c r="D357" s="77" t="s">
        <v>1920</v>
      </c>
      <c r="E357" s="77" t="s">
        <v>378</v>
      </c>
    </row>
    <row r="358" spans="1:5" x14ac:dyDescent="0.3">
      <c r="A358" s="105">
        <v>37132</v>
      </c>
      <c r="B358" s="77" t="s">
        <v>1921</v>
      </c>
      <c r="C358" s="77" t="s">
        <v>1511</v>
      </c>
      <c r="D358" s="77" t="s">
        <v>1922</v>
      </c>
      <c r="E358" s="77" t="s">
        <v>452</v>
      </c>
    </row>
    <row r="359" spans="1:5" ht="132" x14ac:dyDescent="0.3">
      <c r="A359" s="105">
        <v>68992</v>
      </c>
      <c r="B359" s="77" t="s">
        <v>1923</v>
      </c>
      <c r="C359" s="77" t="s">
        <v>1262</v>
      </c>
      <c r="D359" s="77" t="s">
        <v>1924</v>
      </c>
      <c r="E359" s="77" t="s">
        <v>378</v>
      </c>
    </row>
    <row r="360" spans="1:5" x14ac:dyDescent="0.3">
      <c r="A360" s="105">
        <v>37149</v>
      </c>
      <c r="B360" s="77" t="s">
        <v>1925</v>
      </c>
      <c r="C360" s="77" t="s">
        <v>1259</v>
      </c>
      <c r="D360" s="77" t="s">
        <v>1926</v>
      </c>
      <c r="E360" s="77" t="s">
        <v>378</v>
      </c>
    </row>
    <row r="361" spans="1:5" ht="26.4" x14ac:dyDescent="0.3">
      <c r="A361" s="105">
        <v>39372</v>
      </c>
      <c r="B361" s="77" t="s">
        <v>1927</v>
      </c>
      <c r="C361" s="77" t="s">
        <v>1600</v>
      </c>
      <c r="D361" s="77" t="s">
        <v>1928</v>
      </c>
      <c r="E361" s="77" t="s">
        <v>378</v>
      </c>
    </row>
    <row r="362" spans="1:5" ht="52.8" x14ac:dyDescent="0.3">
      <c r="A362" s="105">
        <v>39191</v>
      </c>
      <c r="B362" s="77" t="s">
        <v>1929</v>
      </c>
      <c r="C362" s="77" t="s">
        <v>1334</v>
      </c>
      <c r="D362" s="77" t="s">
        <v>1930</v>
      </c>
      <c r="E362" s="77" t="s">
        <v>378</v>
      </c>
    </row>
    <row r="363" spans="1:5" ht="52.8" x14ac:dyDescent="0.3">
      <c r="A363" s="105">
        <v>39190</v>
      </c>
      <c r="B363" s="77" t="s">
        <v>1931</v>
      </c>
      <c r="C363" s="77" t="s">
        <v>1334</v>
      </c>
      <c r="D363" s="77" t="s">
        <v>1932</v>
      </c>
      <c r="E363" s="77" t="s">
        <v>378</v>
      </c>
    </row>
    <row r="364" spans="1:5" x14ac:dyDescent="0.3">
      <c r="A364" s="105">
        <v>39375</v>
      </c>
      <c r="B364" s="77" t="s">
        <v>1933</v>
      </c>
      <c r="C364" s="77" t="s">
        <v>1600</v>
      </c>
      <c r="D364" s="77" t="s">
        <v>1934</v>
      </c>
      <c r="E364" s="77" t="s">
        <v>378</v>
      </c>
    </row>
    <row r="365" spans="1:5" x14ac:dyDescent="0.3">
      <c r="A365" s="105">
        <v>37134</v>
      </c>
      <c r="B365" s="77" t="s">
        <v>1935</v>
      </c>
      <c r="C365" s="77" t="s">
        <v>1511</v>
      </c>
      <c r="D365" s="77" t="s">
        <v>1936</v>
      </c>
      <c r="E365" s="77" t="s">
        <v>452</v>
      </c>
    </row>
    <row r="366" spans="1:5" x14ac:dyDescent="0.3">
      <c r="A366" s="105">
        <v>137336</v>
      </c>
      <c r="B366" s="77" t="s">
        <v>1937</v>
      </c>
      <c r="C366" s="77" t="s">
        <v>1938</v>
      </c>
      <c r="D366" s="77" t="s">
        <v>1939</v>
      </c>
      <c r="E366" s="77" t="s">
        <v>378</v>
      </c>
    </row>
    <row r="367" spans="1:5" x14ac:dyDescent="0.3">
      <c r="A367" s="105">
        <v>42623</v>
      </c>
      <c r="B367" s="77" t="s">
        <v>1940</v>
      </c>
      <c r="C367" s="77" t="s">
        <v>1941</v>
      </c>
      <c r="D367" s="77" t="s">
        <v>1942</v>
      </c>
      <c r="E367" s="77" t="s">
        <v>378</v>
      </c>
    </row>
    <row r="368" spans="1:5" x14ac:dyDescent="0.3">
      <c r="A368" s="105">
        <v>42571</v>
      </c>
      <c r="B368" s="77" t="s">
        <v>1943</v>
      </c>
      <c r="C368" s="77" t="s">
        <v>1944</v>
      </c>
      <c r="D368" s="77" t="s">
        <v>1945</v>
      </c>
      <c r="E368" s="77" t="s">
        <v>378</v>
      </c>
    </row>
    <row r="369" spans="1:5" x14ac:dyDescent="0.3">
      <c r="A369" s="105">
        <v>39355</v>
      </c>
      <c r="B369" s="77" t="s">
        <v>1946</v>
      </c>
      <c r="C369" s="77" t="s">
        <v>1947</v>
      </c>
      <c r="D369" s="77" t="s">
        <v>1948</v>
      </c>
      <c r="E369" s="77" t="s">
        <v>410</v>
      </c>
    </row>
    <row r="370" spans="1:5" x14ac:dyDescent="0.3">
      <c r="A370" s="105">
        <v>39354</v>
      </c>
      <c r="B370" s="77" t="s">
        <v>1949</v>
      </c>
      <c r="C370" s="77" t="s">
        <v>1950</v>
      </c>
      <c r="D370" s="77" t="s">
        <v>1951</v>
      </c>
      <c r="E370" s="77" t="s">
        <v>410</v>
      </c>
    </row>
    <row r="371" spans="1:5" x14ac:dyDescent="0.3">
      <c r="A371" s="105">
        <v>235295</v>
      </c>
      <c r="B371" s="77" t="s">
        <v>1952</v>
      </c>
      <c r="C371" s="77" t="s">
        <v>836</v>
      </c>
      <c r="D371" s="77" t="s">
        <v>1953</v>
      </c>
      <c r="E371" s="77" t="s">
        <v>378</v>
      </c>
    </row>
    <row r="372" spans="1:5" x14ac:dyDescent="0.3">
      <c r="A372" s="105">
        <v>137571</v>
      </c>
      <c r="B372" s="77" t="s">
        <v>1954</v>
      </c>
      <c r="C372" s="77" t="s">
        <v>393</v>
      </c>
      <c r="D372" s="77" t="s">
        <v>1955</v>
      </c>
      <c r="E372" s="77" t="s">
        <v>378</v>
      </c>
    </row>
    <row r="373" spans="1:5" x14ac:dyDescent="0.3">
      <c r="A373" s="105">
        <v>137443</v>
      </c>
      <c r="B373" s="77" t="s">
        <v>1956</v>
      </c>
      <c r="C373" s="77" t="s">
        <v>1957</v>
      </c>
      <c r="D373" s="77" t="s">
        <v>1958</v>
      </c>
      <c r="E373" s="77" t="s">
        <v>378</v>
      </c>
    </row>
    <row r="374" spans="1:5" x14ac:dyDescent="0.3">
      <c r="A374" s="105">
        <v>137436</v>
      </c>
      <c r="B374" s="77" t="s">
        <v>1959</v>
      </c>
      <c r="C374" s="77" t="s">
        <v>1957</v>
      </c>
      <c r="D374" s="77" t="s">
        <v>1960</v>
      </c>
      <c r="E374" s="77" t="s">
        <v>378</v>
      </c>
    </row>
    <row r="375" spans="1:5" x14ac:dyDescent="0.3">
      <c r="A375" s="105">
        <v>94817</v>
      </c>
      <c r="B375" s="77" t="s">
        <v>1961</v>
      </c>
      <c r="C375" s="77" t="s">
        <v>1302</v>
      </c>
      <c r="D375" s="77" t="s">
        <v>1962</v>
      </c>
      <c r="E375" s="77" t="s">
        <v>378</v>
      </c>
    </row>
    <row r="376" spans="1:5" x14ac:dyDescent="0.3">
      <c r="A376" s="105">
        <v>94813</v>
      </c>
      <c r="B376" s="77" t="s">
        <v>1963</v>
      </c>
      <c r="C376" s="77" t="s">
        <v>1302</v>
      </c>
      <c r="D376" s="77" t="s">
        <v>1964</v>
      </c>
      <c r="E376" s="77" t="s">
        <v>378</v>
      </c>
    </row>
    <row r="377" spans="1:5" x14ac:dyDescent="0.3">
      <c r="A377" s="105">
        <v>94812</v>
      </c>
      <c r="B377" s="77" t="s">
        <v>1965</v>
      </c>
      <c r="C377" s="77" t="s">
        <v>1302</v>
      </c>
      <c r="D377" s="77" t="s">
        <v>1966</v>
      </c>
      <c r="E377" s="77" t="s">
        <v>452</v>
      </c>
    </row>
    <row r="378" spans="1:5" x14ac:dyDescent="0.3">
      <c r="A378" s="105">
        <v>94811</v>
      </c>
      <c r="B378" s="77" t="s">
        <v>1967</v>
      </c>
      <c r="C378" s="77" t="s">
        <v>1302</v>
      </c>
      <c r="D378" s="77" t="s">
        <v>1968</v>
      </c>
      <c r="E378" s="77" t="s">
        <v>452</v>
      </c>
    </row>
    <row r="379" spans="1:5" x14ac:dyDescent="0.3">
      <c r="A379" s="105">
        <v>94810</v>
      </c>
      <c r="B379" s="77" t="s">
        <v>1969</v>
      </c>
      <c r="C379" s="77" t="s">
        <v>1302</v>
      </c>
      <c r="D379" s="77" t="s">
        <v>1970</v>
      </c>
      <c r="E379" s="77" t="s">
        <v>452</v>
      </c>
    </row>
    <row r="380" spans="1:5" x14ac:dyDescent="0.3">
      <c r="A380" s="105">
        <v>94809</v>
      </c>
      <c r="B380" s="77" t="s">
        <v>1971</v>
      </c>
      <c r="C380" s="77" t="s">
        <v>1302</v>
      </c>
      <c r="D380" s="77" t="s">
        <v>1972</v>
      </c>
      <c r="E380" s="77" t="s">
        <v>452</v>
      </c>
    </row>
    <row r="381" spans="1:5" ht="52.8" x14ac:dyDescent="0.3">
      <c r="A381" s="105">
        <v>42556</v>
      </c>
      <c r="B381" s="77" t="s">
        <v>1973</v>
      </c>
      <c r="C381" s="77" t="s">
        <v>1302</v>
      </c>
      <c r="D381" s="77" t="s">
        <v>1974</v>
      </c>
      <c r="E381" s="77" t="s">
        <v>378</v>
      </c>
    </row>
    <row r="382" spans="1:5" ht="26.4" x14ac:dyDescent="0.3">
      <c r="A382" s="105">
        <v>39451</v>
      </c>
      <c r="B382" s="77" t="s">
        <v>1975</v>
      </c>
      <c r="C382" s="77" t="s">
        <v>1662</v>
      </c>
      <c r="D382" s="77" t="s">
        <v>1976</v>
      </c>
      <c r="E382" s="77" t="s">
        <v>378</v>
      </c>
    </row>
    <row r="383" spans="1:5" ht="26.4" x14ac:dyDescent="0.3">
      <c r="A383" s="105">
        <v>39367</v>
      </c>
      <c r="B383" s="77" t="s">
        <v>1977</v>
      </c>
      <c r="C383" s="77" t="s">
        <v>1162</v>
      </c>
      <c r="D383" s="77" t="s">
        <v>1978</v>
      </c>
      <c r="E383" s="77" t="s">
        <v>452</v>
      </c>
    </row>
    <row r="384" spans="1:5" ht="39.6" x14ac:dyDescent="0.3">
      <c r="A384" s="105">
        <v>39359</v>
      </c>
      <c r="B384" s="77" t="s">
        <v>1979</v>
      </c>
      <c r="C384" s="77" t="s">
        <v>1310</v>
      </c>
      <c r="D384" s="77" t="s">
        <v>1980</v>
      </c>
      <c r="E384" s="77" t="s">
        <v>378</v>
      </c>
    </row>
    <row r="385" spans="1:5" x14ac:dyDescent="0.3">
      <c r="A385" s="105">
        <v>39138</v>
      </c>
      <c r="B385" s="77" t="s">
        <v>1981</v>
      </c>
      <c r="C385" s="77" t="s">
        <v>1982</v>
      </c>
      <c r="D385" s="77" t="s">
        <v>1983</v>
      </c>
      <c r="E385" s="77" t="s">
        <v>378</v>
      </c>
    </row>
    <row r="386" spans="1:5" x14ac:dyDescent="0.3">
      <c r="A386" s="105">
        <v>39134</v>
      </c>
      <c r="B386" s="77" t="s">
        <v>1984</v>
      </c>
      <c r="C386" s="77" t="s">
        <v>1982</v>
      </c>
      <c r="D386" s="77" t="s">
        <v>1985</v>
      </c>
      <c r="E386" s="77" t="s">
        <v>378</v>
      </c>
    </row>
    <row r="387" spans="1:5" x14ac:dyDescent="0.3">
      <c r="A387" s="105">
        <v>38999</v>
      </c>
      <c r="B387" s="77" t="s">
        <v>1986</v>
      </c>
      <c r="C387" s="77" t="s">
        <v>836</v>
      </c>
      <c r="D387" s="77" t="s">
        <v>1987</v>
      </c>
      <c r="E387" s="77" t="s">
        <v>452</v>
      </c>
    </row>
    <row r="388" spans="1:5" ht="26.4" x14ac:dyDescent="0.3">
      <c r="A388" s="105">
        <v>38998</v>
      </c>
      <c r="B388" s="77" t="s">
        <v>1988</v>
      </c>
      <c r="C388" s="77" t="s">
        <v>836</v>
      </c>
      <c r="D388" s="77" t="s">
        <v>1989</v>
      </c>
      <c r="E388" s="77" t="s">
        <v>452</v>
      </c>
    </row>
    <row r="389" spans="1:5" ht="52.8" x14ac:dyDescent="0.3">
      <c r="A389" s="105">
        <v>38990</v>
      </c>
      <c r="B389" s="77" t="s">
        <v>1990</v>
      </c>
      <c r="C389" s="77" t="s">
        <v>1291</v>
      </c>
      <c r="D389" s="77" t="s">
        <v>1991</v>
      </c>
      <c r="E389" s="77" t="s">
        <v>378</v>
      </c>
    </row>
    <row r="390" spans="1:5" ht="26.4" x14ac:dyDescent="0.3">
      <c r="A390" s="105">
        <v>38987</v>
      </c>
      <c r="B390" s="77" t="s">
        <v>1992</v>
      </c>
      <c r="C390" s="77" t="s">
        <v>1291</v>
      </c>
      <c r="D390" s="77" t="s">
        <v>1993</v>
      </c>
      <c r="E390" s="77" t="s">
        <v>378</v>
      </c>
    </row>
    <row r="391" spans="1:5" ht="26.4" x14ac:dyDescent="0.3">
      <c r="A391" s="105">
        <v>38986</v>
      </c>
      <c r="B391" s="77" t="s">
        <v>1994</v>
      </c>
      <c r="C391" s="77" t="s">
        <v>1291</v>
      </c>
      <c r="D391" s="77" t="s">
        <v>1995</v>
      </c>
      <c r="E391" s="77" t="s">
        <v>378</v>
      </c>
    </row>
    <row r="392" spans="1:5" ht="26.4" x14ac:dyDescent="0.3">
      <c r="A392" s="105">
        <v>38983</v>
      </c>
      <c r="B392" s="77" t="s">
        <v>1996</v>
      </c>
      <c r="C392" s="77" t="s">
        <v>1291</v>
      </c>
      <c r="D392" s="77" t="s">
        <v>1997</v>
      </c>
      <c r="E392" s="77" t="s">
        <v>378</v>
      </c>
    </row>
    <row r="393" spans="1:5" x14ac:dyDescent="0.3">
      <c r="A393" s="105">
        <v>39256</v>
      </c>
      <c r="B393" s="77" t="s">
        <v>1998</v>
      </c>
      <c r="C393" s="77" t="s">
        <v>1277</v>
      </c>
      <c r="D393" s="77" t="s">
        <v>1999</v>
      </c>
      <c r="E393" s="77" t="s">
        <v>378</v>
      </c>
    </row>
    <row r="394" spans="1:5" ht="26.4" x14ac:dyDescent="0.3">
      <c r="A394" s="105">
        <v>39154</v>
      </c>
      <c r="B394" s="77" t="s">
        <v>2000</v>
      </c>
      <c r="C394" s="77" t="s">
        <v>2001</v>
      </c>
      <c r="D394" s="77" t="s">
        <v>2002</v>
      </c>
      <c r="E394" s="77" t="s">
        <v>378</v>
      </c>
    </row>
    <row r="395" spans="1:5" x14ac:dyDescent="0.3">
      <c r="A395" s="105">
        <v>39403</v>
      </c>
      <c r="B395" s="77" t="s">
        <v>2003</v>
      </c>
      <c r="C395" s="77" t="s">
        <v>2004</v>
      </c>
      <c r="D395" s="77" t="s">
        <v>2005</v>
      </c>
      <c r="E395" s="77" t="s">
        <v>378</v>
      </c>
    </row>
    <row r="396" spans="1:5" x14ac:dyDescent="0.3">
      <c r="A396" s="105">
        <v>39156</v>
      </c>
      <c r="B396" s="77" t="s">
        <v>2006</v>
      </c>
      <c r="C396" s="77" t="s">
        <v>2001</v>
      </c>
      <c r="D396" s="77" t="s">
        <v>2007</v>
      </c>
      <c r="E396" s="77" t="s">
        <v>378</v>
      </c>
    </row>
    <row r="397" spans="1:5" x14ac:dyDescent="0.3">
      <c r="A397" s="105">
        <v>39155</v>
      </c>
      <c r="B397" s="77" t="s">
        <v>2008</v>
      </c>
      <c r="C397" s="77" t="s">
        <v>2001</v>
      </c>
      <c r="D397" s="77" t="s">
        <v>2009</v>
      </c>
      <c r="E397" s="77" t="s">
        <v>378</v>
      </c>
    </row>
    <row r="398" spans="1:5" ht="26.4" x14ac:dyDescent="0.3">
      <c r="A398" s="105">
        <v>42569</v>
      </c>
      <c r="B398" s="77" t="s">
        <v>2010</v>
      </c>
      <c r="C398" s="77" t="s">
        <v>1944</v>
      </c>
      <c r="D398" s="77" t="s">
        <v>2011</v>
      </c>
      <c r="E398" s="77" t="s">
        <v>378</v>
      </c>
    </row>
    <row r="399" spans="1:5" x14ac:dyDescent="0.3">
      <c r="A399" s="105">
        <v>39376</v>
      </c>
      <c r="B399" s="77" t="s">
        <v>2012</v>
      </c>
      <c r="C399" s="77" t="s">
        <v>2013</v>
      </c>
      <c r="D399" s="77" t="s">
        <v>2014</v>
      </c>
      <c r="E399" s="77" t="s">
        <v>378</v>
      </c>
    </row>
    <row r="400" spans="1:5" x14ac:dyDescent="0.3">
      <c r="A400" s="105">
        <v>39377</v>
      </c>
      <c r="B400" s="77" t="s">
        <v>2015</v>
      </c>
      <c r="C400" s="77" t="s">
        <v>2013</v>
      </c>
      <c r="D400" s="77" t="s">
        <v>2016</v>
      </c>
      <c r="E400" s="77" t="s">
        <v>378</v>
      </c>
    </row>
    <row r="401" spans="1:5" x14ac:dyDescent="0.3">
      <c r="A401" s="105">
        <v>39378</v>
      </c>
      <c r="B401" s="77" t="s">
        <v>2017</v>
      </c>
      <c r="C401" s="77" t="s">
        <v>2013</v>
      </c>
      <c r="D401" s="77" t="s">
        <v>2018</v>
      </c>
      <c r="E401" s="77" t="s">
        <v>378</v>
      </c>
    </row>
    <row r="402" spans="1:5" ht="52.8" x14ac:dyDescent="0.3">
      <c r="A402" s="105">
        <v>58261</v>
      </c>
      <c r="B402" s="77" t="s">
        <v>2019</v>
      </c>
      <c r="C402" s="77" t="s">
        <v>2020</v>
      </c>
      <c r="D402" s="77" t="s">
        <v>2021</v>
      </c>
      <c r="E402" s="77" t="s">
        <v>378</v>
      </c>
    </row>
    <row r="403" spans="1:5" ht="52.8" x14ac:dyDescent="0.3">
      <c r="A403" s="105">
        <v>39122</v>
      </c>
      <c r="B403" s="77" t="s">
        <v>2022</v>
      </c>
      <c r="C403" s="77" t="s">
        <v>1839</v>
      </c>
      <c r="D403" s="77" t="s">
        <v>2023</v>
      </c>
      <c r="E403" s="77" t="s">
        <v>378</v>
      </c>
    </row>
    <row r="404" spans="1:5" ht="52.8" x14ac:dyDescent="0.3">
      <c r="A404" s="105">
        <v>58262</v>
      </c>
      <c r="B404" s="77" t="s">
        <v>2024</v>
      </c>
      <c r="C404" s="77" t="s">
        <v>2020</v>
      </c>
      <c r="D404" s="77" t="s">
        <v>2025</v>
      </c>
      <c r="E404" s="77" t="s">
        <v>378</v>
      </c>
    </row>
    <row r="405" spans="1:5" x14ac:dyDescent="0.3">
      <c r="A405" s="105">
        <v>42593</v>
      </c>
      <c r="B405" s="77" t="s">
        <v>2026</v>
      </c>
      <c r="C405" s="77" t="s">
        <v>2027</v>
      </c>
      <c r="D405" s="77" t="s">
        <v>2028</v>
      </c>
      <c r="E405" s="77" t="s">
        <v>378</v>
      </c>
    </row>
    <row r="406" spans="1:5" ht="52.8" x14ac:dyDescent="0.3">
      <c r="A406" s="105">
        <v>39165</v>
      </c>
      <c r="B406" s="77" t="s">
        <v>2029</v>
      </c>
      <c r="C406" s="77" t="s">
        <v>1511</v>
      </c>
      <c r="D406" s="77" t="s">
        <v>2030</v>
      </c>
      <c r="E406" s="77" t="s">
        <v>378</v>
      </c>
    </row>
    <row r="407" spans="1:5" x14ac:dyDescent="0.3">
      <c r="A407" s="105">
        <v>137411</v>
      </c>
      <c r="B407" s="77" t="s">
        <v>2031</v>
      </c>
      <c r="C407" s="77" t="s">
        <v>836</v>
      </c>
      <c r="D407" s="77" t="s">
        <v>2032</v>
      </c>
      <c r="E407" s="77" t="s">
        <v>378</v>
      </c>
    </row>
    <row r="408" spans="1:5" x14ac:dyDescent="0.3">
      <c r="A408" s="105">
        <v>132792</v>
      </c>
      <c r="B408" s="77" t="s">
        <v>2033</v>
      </c>
      <c r="C408" s="77" t="s">
        <v>1375</v>
      </c>
      <c r="D408" s="77" t="s">
        <v>2034</v>
      </c>
      <c r="E408" s="77" t="s">
        <v>378</v>
      </c>
    </row>
    <row r="409" spans="1:5" ht="26.4" x14ac:dyDescent="0.3">
      <c r="A409" s="105">
        <v>39153</v>
      </c>
      <c r="B409" s="77" t="s">
        <v>2035</v>
      </c>
      <c r="C409" s="77" t="s">
        <v>2001</v>
      </c>
      <c r="D409" s="77" t="s">
        <v>2002</v>
      </c>
      <c r="E409" s="77" t="s">
        <v>378</v>
      </c>
    </row>
    <row r="410" spans="1:5" x14ac:dyDescent="0.3">
      <c r="A410" s="105">
        <v>39189</v>
      </c>
      <c r="B410" s="77" t="s">
        <v>2036</v>
      </c>
      <c r="C410" s="77" t="s">
        <v>1375</v>
      </c>
      <c r="D410" s="77" t="s">
        <v>2037</v>
      </c>
      <c r="E410" s="77" t="s">
        <v>410</v>
      </c>
    </row>
    <row r="411" spans="1:5" ht="26.4" x14ac:dyDescent="0.3">
      <c r="A411" s="105">
        <v>45925</v>
      </c>
      <c r="B411" s="77" t="s">
        <v>2038</v>
      </c>
      <c r="C411" s="77" t="s">
        <v>1291</v>
      </c>
      <c r="D411" s="77" t="s">
        <v>2039</v>
      </c>
      <c r="E411" s="77" t="s">
        <v>378</v>
      </c>
    </row>
    <row r="412" spans="1:5" x14ac:dyDescent="0.3">
      <c r="A412" s="105">
        <v>44212</v>
      </c>
      <c r="B412" s="77" t="s">
        <v>2040</v>
      </c>
      <c r="C412" s="77" t="s">
        <v>1291</v>
      </c>
      <c r="D412" s="77" t="s">
        <v>2041</v>
      </c>
      <c r="E412" s="77" t="s">
        <v>378</v>
      </c>
    </row>
    <row r="413" spans="1:5" ht="26.4" x14ac:dyDescent="0.3">
      <c r="A413" s="105">
        <v>42584</v>
      </c>
      <c r="B413" s="77" t="s">
        <v>2042</v>
      </c>
      <c r="C413" s="77" t="s">
        <v>2043</v>
      </c>
      <c r="D413" s="77" t="s">
        <v>2044</v>
      </c>
      <c r="E413" s="77" t="s">
        <v>378</v>
      </c>
    </row>
    <row r="414" spans="1:5" ht="26.4" x14ac:dyDescent="0.3">
      <c r="A414" s="105">
        <v>39020</v>
      </c>
      <c r="B414" s="77" t="s">
        <v>2045</v>
      </c>
      <c r="C414" s="77" t="s">
        <v>1291</v>
      </c>
      <c r="D414" s="77" t="s">
        <v>2046</v>
      </c>
      <c r="E414" s="77" t="s">
        <v>378</v>
      </c>
    </row>
    <row r="415" spans="1:5" x14ac:dyDescent="0.3">
      <c r="A415" s="105">
        <v>39250</v>
      </c>
      <c r="B415" s="77" t="s">
        <v>2047</v>
      </c>
      <c r="C415" s="77" t="s">
        <v>2048</v>
      </c>
      <c r="D415" s="77" t="s">
        <v>2049</v>
      </c>
      <c r="E415" s="77" t="s">
        <v>378</v>
      </c>
    </row>
    <row r="416" spans="1:5" x14ac:dyDescent="0.3">
      <c r="A416" s="105">
        <v>132773</v>
      </c>
      <c r="B416" s="77" t="s">
        <v>2050</v>
      </c>
      <c r="C416" s="77" t="s">
        <v>1375</v>
      </c>
      <c r="D416" s="77" t="s">
        <v>2051</v>
      </c>
      <c r="E416" s="77" t="s">
        <v>452</v>
      </c>
    </row>
    <row r="417" spans="1:5" x14ac:dyDescent="0.3">
      <c r="A417" s="105">
        <v>137397</v>
      </c>
      <c r="B417" s="77" t="s">
        <v>2052</v>
      </c>
      <c r="C417" s="77" t="s">
        <v>836</v>
      </c>
      <c r="D417" s="77" t="s">
        <v>2053</v>
      </c>
      <c r="E417" s="77" t="s">
        <v>378</v>
      </c>
    </row>
    <row r="418" spans="1:5" x14ac:dyDescent="0.3">
      <c r="A418" s="105">
        <v>132802</v>
      </c>
      <c r="B418" s="77" t="s">
        <v>2054</v>
      </c>
      <c r="C418" s="77" t="s">
        <v>836</v>
      </c>
      <c r="D418" s="77" t="s">
        <v>2055</v>
      </c>
      <c r="E418" s="77" t="s">
        <v>452</v>
      </c>
    </row>
    <row r="419" spans="1:5" x14ac:dyDescent="0.3">
      <c r="A419" s="105">
        <v>137416</v>
      </c>
      <c r="B419" s="77" t="s">
        <v>2056</v>
      </c>
      <c r="C419" s="77" t="s">
        <v>836</v>
      </c>
      <c r="D419" s="77" t="s">
        <v>2057</v>
      </c>
      <c r="E419" s="77" t="s">
        <v>378</v>
      </c>
    </row>
    <row r="420" spans="1:5" ht="39.6" x14ac:dyDescent="0.3">
      <c r="A420" s="105">
        <v>39025</v>
      </c>
      <c r="B420" s="77" t="s">
        <v>2058</v>
      </c>
      <c r="C420" s="77" t="s">
        <v>2059</v>
      </c>
      <c r="D420" s="77" t="s">
        <v>2060</v>
      </c>
      <c r="E420" s="77" t="s">
        <v>378</v>
      </c>
    </row>
    <row r="421" spans="1:5" x14ac:dyDescent="0.3">
      <c r="A421" s="105">
        <v>37137</v>
      </c>
      <c r="B421" s="77" t="s">
        <v>2061</v>
      </c>
      <c r="C421" s="77" t="s">
        <v>1342</v>
      </c>
      <c r="D421" s="77" t="s">
        <v>2062</v>
      </c>
      <c r="E421" s="77" t="s">
        <v>378</v>
      </c>
    </row>
    <row r="422" spans="1:5" x14ac:dyDescent="0.3">
      <c r="A422" s="105">
        <v>37147</v>
      </c>
      <c r="B422" s="77" t="s">
        <v>2063</v>
      </c>
      <c r="C422" s="77" t="s">
        <v>1259</v>
      </c>
      <c r="D422" s="77" t="s">
        <v>2064</v>
      </c>
      <c r="E422" s="77" t="s">
        <v>452</v>
      </c>
    </row>
    <row r="423" spans="1:5" x14ac:dyDescent="0.3">
      <c r="A423" s="105">
        <v>37148</v>
      </c>
      <c r="B423" s="77" t="s">
        <v>2065</v>
      </c>
      <c r="C423" s="77" t="s">
        <v>1259</v>
      </c>
      <c r="D423" s="77" t="s">
        <v>2066</v>
      </c>
      <c r="E423" s="77" t="s">
        <v>452</v>
      </c>
    </row>
    <row r="424" spans="1:5" x14ac:dyDescent="0.3">
      <c r="A424" s="105">
        <v>132797</v>
      </c>
      <c r="B424" s="77" t="s">
        <v>2067</v>
      </c>
      <c r="C424" s="77" t="s">
        <v>1464</v>
      </c>
      <c r="D424" s="77" t="s">
        <v>2068</v>
      </c>
      <c r="E424" s="77" t="s">
        <v>452</v>
      </c>
    </row>
    <row r="425" spans="1:5" x14ac:dyDescent="0.3">
      <c r="A425" s="105">
        <v>39339</v>
      </c>
      <c r="B425" s="77" t="s">
        <v>2069</v>
      </c>
      <c r="C425" s="77" t="s">
        <v>1375</v>
      </c>
      <c r="D425" s="77" t="s">
        <v>2070</v>
      </c>
      <c r="E425" s="77" t="s">
        <v>410</v>
      </c>
    </row>
    <row r="426" spans="1:5" x14ac:dyDescent="0.3">
      <c r="A426" s="105">
        <v>37128</v>
      </c>
      <c r="B426" s="77" t="s">
        <v>2071</v>
      </c>
      <c r="C426" s="77" t="s">
        <v>1313</v>
      </c>
      <c r="D426" s="77" t="s">
        <v>2072</v>
      </c>
      <c r="E426" s="77" t="s">
        <v>410</v>
      </c>
    </row>
    <row r="427" spans="1:5" ht="26.4" x14ac:dyDescent="0.3">
      <c r="A427" s="105">
        <v>235364</v>
      </c>
      <c r="B427" s="77" t="s">
        <v>2073</v>
      </c>
      <c r="C427" s="77" t="s">
        <v>1302</v>
      </c>
      <c r="D427" s="77" t="s">
        <v>2074</v>
      </c>
      <c r="E427" s="77" t="s">
        <v>378</v>
      </c>
    </row>
    <row r="428" spans="1:5" ht="26.4" x14ac:dyDescent="0.3">
      <c r="A428" s="105">
        <v>235374</v>
      </c>
      <c r="B428" s="77" t="s">
        <v>2075</v>
      </c>
      <c r="C428" s="77" t="s">
        <v>1302</v>
      </c>
      <c r="D428" s="77" t="s">
        <v>2076</v>
      </c>
      <c r="E428" s="77" t="s">
        <v>378</v>
      </c>
    </row>
    <row r="429" spans="1:5" ht="26.4" x14ac:dyDescent="0.3">
      <c r="A429" s="105">
        <v>235376</v>
      </c>
      <c r="B429" s="77" t="s">
        <v>2077</v>
      </c>
      <c r="C429" s="77" t="s">
        <v>1302</v>
      </c>
      <c r="D429" s="77" t="s">
        <v>2078</v>
      </c>
      <c r="E429" s="77" t="s">
        <v>378</v>
      </c>
    </row>
    <row r="430" spans="1:5" x14ac:dyDescent="0.3">
      <c r="A430" s="105">
        <v>58302</v>
      </c>
      <c r="B430" s="77" t="s">
        <v>2079</v>
      </c>
      <c r="C430" s="77" t="s">
        <v>1483</v>
      </c>
      <c r="D430" s="77" t="s">
        <v>2080</v>
      </c>
      <c r="E430" s="77" t="s">
        <v>452</v>
      </c>
    </row>
    <row r="431" spans="1:5" x14ac:dyDescent="0.3">
      <c r="A431" s="105">
        <v>58303</v>
      </c>
      <c r="B431" s="77" t="s">
        <v>2081</v>
      </c>
      <c r="C431" s="77" t="s">
        <v>1483</v>
      </c>
      <c r="D431" s="77" t="s">
        <v>2082</v>
      </c>
      <c r="E431" s="77" t="s">
        <v>452</v>
      </c>
    </row>
    <row r="432" spans="1:5" x14ac:dyDescent="0.3">
      <c r="A432" s="105">
        <v>37171</v>
      </c>
      <c r="B432" s="77" t="s">
        <v>2083</v>
      </c>
      <c r="C432" s="77" t="s">
        <v>2084</v>
      </c>
      <c r="D432" s="77" t="s">
        <v>2085</v>
      </c>
      <c r="E432" s="77" t="s">
        <v>378</v>
      </c>
    </row>
    <row r="433" spans="1:5" x14ac:dyDescent="0.3">
      <c r="A433" s="105">
        <v>37185</v>
      </c>
      <c r="B433" s="77" t="s">
        <v>2086</v>
      </c>
      <c r="C433" s="77" t="s">
        <v>787</v>
      </c>
      <c r="D433" s="77" t="s">
        <v>2087</v>
      </c>
      <c r="E433" s="77" t="s">
        <v>378</v>
      </c>
    </row>
    <row r="434" spans="1:5" x14ac:dyDescent="0.3">
      <c r="A434" s="105">
        <v>37160</v>
      </c>
      <c r="B434" s="77" t="s">
        <v>2088</v>
      </c>
      <c r="C434" s="77" t="s">
        <v>1302</v>
      </c>
      <c r="D434" s="77" t="s">
        <v>2089</v>
      </c>
      <c r="E434" s="77" t="s">
        <v>378</v>
      </c>
    </row>
    <row r="435" spans="1:5" x14ac:dyDescent="0.3">
      <c r="A435" s="105">
        <v>37164</v>
      </c>
      <c r="B435" s="77" t="s">
        <v>2090</v>
      </c>
      <c r="C435" s="77" t="s">
        <v>1302</v>
      </c>
      <c r="D435" s="77" t="s">
        <v>2091</v>
      </c>
      <c r="E435" s="77" t="s">
        <v>378</v>
      </c>
    </row>
    <row r="436" spans="1:5" x14ac:dyDescent="0.3">
      <c r="A436" s="105">
        <v>37145</v>
      </c>
      <c r="B436" s="77" t="s">
        <v>2092</v>
      </c>
      <c r="C436" s="77" t="s">
        <v>1259</v>
      </c>
      <c r="D436" s="77" t="s">
        <v>2093</v>
      </c>
      <c r="E436" s="77" t="s">
        <v>378</v>
      </c>
    </row>
    <row r="437" spans="1:5" x14ac:dyDescent="0.3">
      <c r="A437" s="105">
        <v>134456</v>
      </c>
      <c r="B437" s="77" t="s">
        <v>2094</v>
      </c>
      <c r="C437" s="77" t="s">
        <v>1878</v>
      </c>
      <c r="D437" s="77" t="s">
        <v>2095</v>
      </c>
      <c r="E437" s="77" t="s">
        <v>378</v>
      </c>
    </row>
    <row r="438" spans="1:5" x14ac:dyDescent="0.3">
      <c r="A438" s="105">
        <v>132824</v>
      </c>
      <c r="B438" s="77" t="s">
        <v>2096</v>
      </c>
      <c r="C438" s="77" t="s">
        <v>2097</v>
      </c>
      <c r="D438" s="77" t="s">
        <v>2098</v>
      </c>
      <c r="E438" s="77" t="s">
        <v>378</v>
      </c>
    </row>
    <row r="439" spans="1:5" x14ac:dyDescent="0.3">
      <c r="A439" s="105">
        <v>132827</v>
      </c>
      <c r="B439" s="77" t="s">
        <v>2099</v>
      </c>
      <c r="C439" s="77" t="s">
        <v>2097</v>
      </c>
      <c r="D439" s="77" t="s">
        <v>2100</v>
      </c>
      <c r="E439" s="77" t="s">
        <v>378</v>
      </c>
    </row>
    <row r="440" spans="1:5" x14ac:dyDescent="0.3">
      <c r="A440" s="105">
        <v>37192</v>
      </c>
      <c r="B440" s="77" t="s">
        <v>2101</v>
      </c>
      <c r="C440" s="77" t="s">
        <v>1262</v>
      </c>
      <c r="D440" s="77" t="s">
        <v>2102</v>
      </c>
      <c r="E440" s="77" t="s">
        <v>452</v>
      </c>
    </row>
    <row r="441" spans="1:5" x14ac:dyDescent="0.3">
      <c r="A441" s="105">
        <v>37190</v>
      </c>
      <c r="B441" s="77" t="s">
        <v>2103</v>
      </c>
      <c r="C441" s="77" t="s">
        <v>1878</v>
      </c>
      <c r="D441" s="77" t="s">
        <v>2104</v>
      </c>
      <c r="E441" s="77" t="s">
        <v>378</v>
      </c>
    </row>
    <row r="442" spans="1:5" ht="26.4" x14ac:dyDescent="0.3">
      <c r="A442" s="105">
        <v>37193</v>
      </c>
      <c r="B442" s="77" t="s">
        <v>2105</v>
      </c>
      <c r="C442" s="77" t="s">
        <v>1262</v>
      </c>
      <c r="D442" s="77" t="s">
        <v>2106</v>
      </c>
      <c r="E442" s="77" t="s">
        <v>378</v>
      </c>
    </row>
    <row r="443" spans="1:5" x14ac:dyDescent="0.3">
      <c r="A443" s="105">
        <v>39148</v>
      </c>
      <c r="B443" s="77" t="s">
        <v>2107</v>
      </c>
      <c r="C443" s="77" t="s">
        <v>2108</v>
      </c>
      <c r="D443" s="77" t="s">
        <v>2109</v>
      </c>
      <c r="E443" s="77" t="s">
        <v>378</v>
      </c>
    </row>
    <row r="444" spans="1:5" x14ac:dyDescent="0.3">
      <c r="A444" s="105">
        <v>38921</v>
      </c>
      <c r="B444" s="77" t="s">
        <v>2110</v>
      </c>
      <c r="C444" s="77" t="s">
        <v>2111</v>
      </c>
      <c r="D444" s="77" t="s">
        <v>2112</v>
      </c>
      <c r="E444" s="77" t="s">
        <v>378</v>
      </c>
    </row>
    <row r="445" spans="1:5" ht="26.4" x14ac:dyDescent="0.3">
      <c r="A445" s="105">
        <v>38920</v>
      </c>
      <c r="B445" s="77" t="s">
        <v>2113</v>
      </c>
      <c r="C445" s="77" t="s">
        <v>2111</v>
      </c>
      <c r="D445" s="77" t="s">
        <v>1498</v>
      </c>
      <c r="E445" s="77" t="s">
        <v>378</v>
      </c>
    </row>
    <row r="446" spans="1:5" x14ac:dyDescent="0.3">
      <c r="A446" s="105">
        <v>39351</v>
      </c>
      <c r="B446" s="77" t="s">
        <v>2114</v>
      </c>
      <c r="C446" s="77" t="s">
        <v>1375</v>
      </c>
      <c r="D446" s="77" t="s">
        <v>2115</v>
      </c>
      <c r="E446" s="77" t="s">
        <v>378</v>
      </c>
    </row>
    <row r="447" spans="1:5" x14ac:dyDescent="0.3">
      <c r="A447" s="105">
        <v>39347</v>
      </c>
      <c r="B447" s="77" t="s">
        <v>2116</v>
      </c>
      <c r="C447" s="77" t="s">
        <v>1375</v>
      </c>
      <c r="D447" s="77" t="s">
        <v>2117</v>
      </c>
      <c r="E447" s="77" t="s">
        <v>378</v>
      </c>
    </row>
    <row r="448" spans="1:5" x14ac:dyDescent="0.3">
      <c r="A448" s="105">
        <v>39348</v>
      </c>
      <c r="B448" s="77" t="s">
        <v>2118</v>
      </c>
      <c r="C448" s="77" t="s">
        <v>1375</v>
      </c>
      <c r="D448" s="77" t="s">
        <v>2119</v>
      </c>
      <c r="E448" s="77" t="s">
        <v>378</v>
      </c>
    </row>
    <row r="449" spans="1:5" x14ac:dyDescent="0.3">
      <c r="A449" s="105">
        <v>39350</v>
      </c>
      <c r="B449" s="77" t="s">
        <v>2120</v>
      </c>
      <c r="C449" s="77" t="s">
        <v>1375</v>
      </c>
      <c r="D449" s="77" t="s">
        <v>2121</v>
      </c>
      <c r="E449" s="77" t="s">
        <v>378</v>
      </c>
    </row>
    <row r="450" spans="1:5" x14ac:dyDescent="0.3">
      <c r="A450" s="105">
        <v>134459</v>
      </c>
      <c r="B450" s="77" t="s">
        <v>2122</v>
      </c>
      <c r="C450" s="77" t="s">
        <v>1878</v>
      </c>
      <c r="D450" s="77" t="s">
        <v>2123</v>
      </c>
      <c r="E450" s="77" t="s">
        <v>378</v>
      </c>
    </row>
    <row r="451" spans="1:5" ht="26.4" x14ac:dyDescent="0.3">
      <c r="A451" s="105">
        <v>42595</v>
      </c>
      <c r="B451" s="77" t="s">
        <v>2124</v>
      </c>
      <c r="C451" s="77" t="s">
        <v>2125</v>
      </c>
      <c r="D451" s="77" t="s">
        <v>2126</v>
      </c>
      <c r="E451" s="77" t="s">
        <v>410</v>
      </c>
    </row>
    <row r="452" spans="1:5" x14ac:dyDescent="0.3">
      <c r="A452" s="105">
        <v>37191</v>
      </c>
      <c r="B452" s="77" t="s">
        <v>2127</v>
      </c>
      <c r="C452" s="77" t="s">
        <v>2128</v>
      </c>
      <c r="D452" s="77" t="s">
        <v>2129</v>
      </c>
      <c r="E452" s="77" t="s">
        <v>378</v>
      </c>
    </row>
    <row r="453" spans="1:5" x14ac:dyDescent="0.3">
      <c r="A453" s="105">
        <v>44207</v>
      </c>
      <c r="B453" s="77" t="s">
        <v>2130</v>
      </c>
      <c r="C453" s="77" t="s">
        <v>1375</v>
      </c>
      <c r="D453" s="77" t="s">
        <v>2131</v>
      </c>
      <c r="E453" s="77" t="s">
        <v>452</v>
      </c>
    </row>
    <row r="454" spans="1:5" x14ac:dyDescent="0.3">
      <c r="A454" s="105">
        <v>37168</v>
      </c>
      <c r="B454" s="77" t="s">
        <v>2132</v>
      </c>
      <c r="C454" s="77" t="s">
        <v>2133</v>
      </c>
      <c r="D454" s="77" t="s">
        <v>2134</v>
      </c>
      <c r="E454" s="77" t="s">
        <v>378</v>
      </c>
    </row>
    <row r="455" spans="1:5" x14ac:dyDescent="0.3">
      <c r="A455" s="105">
        <v>39031</v>
      </c>
      <c r="B455" s="77" t="s">
        <v>2135</v>
      </c>
      <c r="C455" s="77" t="s">
        <v>836</v>
      </c>
      <c r="D455" s="77" t="s">
        <v>2136</v>
      </c>
      <c r="E455" s="77" t="s">
        <v>378</v>
      </c>
    </row>
    <row r="456" spans="1:5" ht="26.4" x14ac:dyDescent="0.3">
      <c r="A456" s="105">
        <v>39000</v>
      </c>
      <c r="B456" s="77" t="s">
        <v>2137</v>
      </c>
      <c r="C456" s="77" t="s">
        <v>836</v>
      </c>
      <c r="D456" s="77" t="s">
        <v>2138</v>
      </c>
      <c r="E456" s="77" t="s">
        <v>378</v>
      </c>
    </row>
    <row r="457" spans="1:5" x14ac:dyDescent="0.3">
      <c r="A457" s="105">
        <v>37181</v>
      </c>
      <c r="B457" s="77" t="s">
        <v>2139</v>
      </c>
      <c r="C457" s="77" t="s">
        <v>2140</v>
      </c>
      <c r="D457" s="77" t="s">
        <v>2141</v>
      </c>
      <c r="E457" s="77" t="s">
        <v>378</v>
      </c>
    </row>
    <row r="458" spans="1:5" x14ac:dyDescent="0.3">
      <c r="A458" s="105">
        <v>39030</v>
      </c>
      <c r="B458" s="77" t="s">
        <v>2142</v>
      </c>
      <c r="C458" s="77" t="s">
        <v>836</v>
      </c>
      <c r="D458" s="77" t="s">
        <v>2143</v>
      </c>
      <c r="E458" s="77" t="s">
        <v>378</v>
      </c>
    </row>
    <row r="459" spans="1:5" x14ac:dyDescent="0.3">
      <c r="A459" s="105">
        <v>37167</v>
      </c>
      <c r="B459" s="77" t="s">
        <v>2144</v>
      </c>
      <c r="C459" s="77" t="s">
        <v>2133</v>
      </c>
      <c r="D459" s="77" t="s">
        <v>2145</v>
      </c>
      <c r="E459" s="77" t="s">
        <v>378</v>
      </c>
    </row>
    <row r="460" spans="1:5" x14ac:dyDescent="0.3">
      <c r="A460" s="105">
        <v>37152</v>
      </c>
      <c r="B460" s="77" t="s">
        <v>2146</v>
      </c>
      <c r="C460" s="77" t="s">
        <v>2147</v>
      </c>
      <c r="D460" s="77" t="s">
        <v>2148</v>
      </c>
      <c r="E460" s="77" t="s">
        <v>410</v>
      </c>
    </row>
    <row r="461" spans="1:5" ht="39.6" x14ac:dyDescent="0.3">
      <c r="A461" s="105">
        <v>42568</v>
      </c>
      <c r="B461" s="77" t="s">
        <v>2149</v>
      </c>
      <c r="C461" s="77" t="s">
        <v>1904</v>
      </c>
      <c r="D461" s="77" t="s">
        <v>2150</v>
      </c>
      <c r="E461" s="77" t="s">
        <v>378</v>
      </c>
    </row>
    <row r="462" spans="1:5" ht="26.4" x14ac:dyDescent="0.3">
      <c r="A462" s="105">
        <v>37180</v>
      </c>
      <c r="B462" s="77" t="s">
        <v>2151</v>
      </c>
      <c r="C462" s="77" t="s">
        <v>448</v>
      </c>
      <c r="D462" s="77" t="s">
        <v>2152</v>
      </c>
      <c r="E462" s="77" t="s">
        <v>378</v>
      </c>
    </row>
    <row r="463" spans="1:5" x14ac:dyDescent="0.3">
      <c r="A463" s="105">
        <v>39006</v>
      </c>
      <c r="B463" s="77" t="s">
        <v>2153</v>
      </c>
      <c r="C463" s="77" t="s">
        <v>836</v>
      </c>
      <c r="D463" s="77" t="s">
        <v>2154</v>
      </c>
      <c r="E463" s="77" t="s">
        <v>452</v>
      </c>
    </row>
    <row r="464" spans="1:5" x14ac:dyDescent="0.3">
      <c r="A464" s="105">
        <v>39001</v>
      </c>
      <c r="B464" s="77" t="s">
        <v>2155</v>
      </c>
      <c r="C464" s="77" t="s">
        <v>836</v>
      </c>
      <c r="D464" s="77" t="s">
        <v>2156</v>
      </c>
      <c r="E464" s="77" t="s">
        <v>378</v>
      </c>
    </row>
    <row r="465" spans="1:5" x14ac:dyDescent="0.3">
      <c r="A465" s="105">
        <v>37177</v>
      </c>
      <c r="B465" s="77" t="s">
        <v>2157</v>
      </c>
      <c r="C465" s="77" t="s">
        <v>2140</v>
      </c>
      <c r="D465" s="77" t="s">
        <v>2158</v>
      </c>
      <c r="E465" s="77" t="s">
        <v>410</v>
      </c>
    </row>
    <row r="466" spans="1:5" ht="26.4" x14ac:dyDescent="0.3">
      <c r="A466" s="105">
        <v>39009</v>
      </c>
      <c r="B466" s="77" t="s">
        <v>2159</v>
      </c>
      <c r="C466" s="77" t="s">
        <v>836</v>
      </c>
      <c r="D466" s="77" t="s">
        <v>2160</v>
      </c>
      <c r="E466" s="77" t="s">
        <v>452</v>
      </c>
    </row>
    <row r="467" spans="1:5" x14ac:dyDescent="0.3">
      <c r="A467" s="105">
        <v>58301</v>
      </c>
      <c r="B467" s="77" t="s">
        <v>2161</v>
      </c>
      <c r="C467" s="77" t="s">
        <v>2162</v>
      </c>
      <c r="D467" s="77" t="s">
        <v>2163</v>
      </c>
      <c r="E467" s="77" t="s">
        <v>378</v>
      </c>
    </row>
    <row r="468" spans="1:5" ht="26.4" x14ac:dyDescent="0.3">
      <c r="A468" s="105">
        <v>42573</v>
      </c>
      <c r="B468" s="77" t="s">
        <v>2164</v>
      </c>
      <c r="C468" s="77" t="s">
        <v>1904</v>
      </c>
      <c r="D468" s="77" t="s">
        <v>2165</v>
      </c>
      <c r="E468" s="77" t="s">
        <v>378</v>
      </c>
    </row>
    <row r="469" spans="1:5" x14ac:dyDescent="0.3">
      <c r="A469" s="105">
        <v>37144</v>
      </c>
      <c r="B469" s="77" t="s">
        <v>2166</v>
      </c>
      <c r="C469" s="77" t="s">
        <v>1259</v>
      </c>
      <c r="D469" s="77" t="s">
        <v>2167</v>
      </c>
      <c r="E469" s="77" t="s">
        <v>378</v>
      </c>
    </row>
    <row r="470" spans="1:5" x14ac:dyDescent="0.3">
      <c r="A470" s="105">
        <v>45928</v>
      </c>
      <c r="B470" s="77" t="s">
        <v>2168</v>
      </c>
      <c r="C470" s="77" t="s">
        <v>2169</v>
      </c>
      <c r="D470" s="77" t="s">
        <v>2170</v>
      </c>
      <c r="E470" s="77" t="s">
        <v>378</v>
      </c>
    </row>
    <row r="471" spans="1:5" x14ac:dyDescent="0.3">
      <c r="A471" s="105">
        <v>45936</v>
      </c>
      <c r="B471" s="77" t="s">
        <v>2171</v>
      </c>
      <c r="C471" s="77" t="s">
        <v>2169</v>
      </c>
      <c r="D471" s="77" t="s">
        <v>2172</v>
      </c>
      <c r="E471" s="77" t="s">
        <v>378</v>
      </c>
    </row>
    <row r="472" spans="1:5" x14ac:dyDescent="0.3">
      <c r="A472" s="105">
        <v>45927</v>
      </c>
      <c r="B472" s="77" t="s">
        <v>2173</v>
      </c>
      <c r="C472" s="77" t="s">
        <v>2169</v>
      </c>
      <c r="D472" s="77" t="s">
        <v>2174</v>
      </c>
      <c r="E472" s="77" t="s">
        <v>378</v>
      </c>
    </row>
    <row r="473" spans="1:5" x14ac:dyDescent="0.3">
      <c r="A473" s="105">
        <v>44219</v>
      </c>
      <c r="B473" s="77" t="s">
        <v>2175</v>
      </c>
      <c r="C473" s="77" t="s">
        <v>2169</v>
      </c>
      <c r="D473" s="77" t="s">
        <v>2176</v>
      </c>
      <c r="E473" s="77" t="s">
        <v>378</v>
      </c>
    </row>
    <row r="474" spans="1:5" ht="26.4" x14ac:dyDescent="0.3">
      <c r="A474" s="105">
        <v>39245</v>
      </c>
      <c r="B474" s="77" t="s">
        <v>2177</v>
      </c>
      <c r="C474" s="77" t="s">
        <v>1909</v>
      </c>
      <c r="D474" s="77" t="s">
        <v>2178</v>
      </c>
      <c r="E474" s="77" t="s">
        <v>378</v>
      </c>
    </row>
    <row r="475" spans="1:5" x14ac:dyDescent="0.3">
      <c r="A475" s="105">
        <v>39244</v>
      </c>
      <c r="B475" s="77" t="s">
        <v>2179</v>
      </c>
      <c r="C475" s="77" t="s">
        <v>1331</v>
      </c>
      <c r="D475" s="77" t="s">
        <v>2180</v>
      </c>
      <c r="E475" s="77" t="s">
        <v>378</v>
      </c>
    </row>
    <row r="476" spans="1:5" x14ac:dyDescent="0.3">
      <c r="A476" s="105">
        <v>39108</v>
      </c>
      <c r="B476" s="77" t="s">
        <v>2181</v>
      </c>
      <c r="C476" s="77" t="s">
        <v>2169</v>
      </c>
      <c r="D476" s="77" t="s">
        <v>2182</v>
      </c>
      <c r="E476" s="77" t="s">
        <v>378</v>
      </c>
    </row>
    <row r="477" spans="1:5" x14ac:dyDescent="0.3">
      <c r="A477" s="105">
        <v>70876</v>
      </c>
      <c r="B477" s="77" t="s">
        <v>2183</v>
      </c>
      <c r="C477" s="77" t="s">
        <v>836</v>
      </c>
      <c r="D477" s="77" t="s">
        <v>2184</v>
      </c>
      <c r="E477" s="77" t="s">
        <v>378</v>
      </c>
    </row>
    <row r="478" spans="1:5" x14ac:dyDescent="0.3">
      <c r="A478" s="105">
        <v>44205</v>
      </c>
      <c r="B478" s="77" t="s">
        <v>2185</v>
      </c>
      <c r="C478" s="77" t="s">
        <v>2186</v>
      </c>
      <c r="D478" s="77" t="s">
        <v>2187</v>
      </c>
      <c r="E478" s="77" t="s">
        <v>378</v>
      </c>
    </row>
    <row r="479" spans="1:5" x14ac:dyDescent="0.3">
      <c r="A479" s="105">
        <v>44204</v>
      </c>
      <c r="B479" s="77" t="s">
        <v>2188</v>
      </c>
      <c r="C479" s="77" t="s">
        <v>2186</v>
      </c>
      <c r="D479" s="77" t="s">
        <v>2189</v>
      </c>
      <c r="E479" s="77" t="s">
        <v>378</v>
      </c>
    </row>
    <row r="480" spans="1:5" x14ac:dyDescent="0.3">
      <c r="A480" s="105">
        <v>37139</v>
      </c>
      <c r="B480" s="77" t="s">
        <v>2190</v>
      </c>
      <c r="C480" s="77" t="s">
        <v>1342</v>
      </c>
      <c r="D480" s="77" t="s">
        <v>2191</v>
      </c>
      <c r="E480" s="77" t="s">
        <v>378</v>
      </c>
    </row>
    <row r="481" spans="1:5" x14ac:dyDescent="0.3">
      <c r="A481" s="105">
        <v>37138</v>
      </c>
      <c r="B481" s="77" t="s">
        <v>2192</v>
      </c>
      <c r="C481" s="77" t="s">
        <v>1342</v>
      </c>
      <c r="D481" s="77" t="s">
        <v>2193</v>
      </c>
      <c r="E481" s="77" t="s">
        <v>378</v>
      </c>
    </row>
    <row r="482" spans="1:5" x14ac:dyDescent="0.3">
      <c r="A482" s="105">
        <v>39243</v>
      </c>
      <c r="B482" s="77" t="s">
        <v>2194</v>
      </c>
      <c r="C482" s="77" t="s">
        <v>2125</v>
      </c>
      <c r="D482" s="77" t="s">
        <v>2195</v>
      </c>
      <c r="E482" s="77" t="s">
        <v>378</v>
      </c>
    </row>
    <row r="483" spans="1:5" x14ac:dyDescent="0.3">
      <c r="A483" s="105">
        <v>39385</v>
      </c>
      <c r="B483" s="77" t="s">
        <v>2196</v>
      </c>
      <c r="C483" s="77" t="s">
        <v>2197</v>
      </c>
      <c r="D483" s="77" t="s">
        <v>2198</v>
      </c>
      <c r="E483" s="77" t="s">
        <v>378</v>
      </c>
    </row>
    <row r="484" spans="1:5" ht="26.4" x14ac:dyDescent="0.3">
      <c r="A484" s="105">
        <v>39008</v>
      </c>
      <c r="B484" s="77" t="s">
        <v>2199</v>
      </c>
      <c r="C484" s="77" t="s">
        <v>1291</v>
      </c>
      <c r="D484" s="77" t="s">
        <v>2200</v>
      </c>
      <c r="E484" s="77" t="s">
        <v>452</v>
      </c>
    </row>
    <row r="485" spans="1:5" ht="26.4" x14ac:dyDescent="0.3">
      <c r="A485" s="105">
        <v>39004</v>
      </c>
      <c r="B485" s="77" t="s">
        <v>2201</v>
      </c>
      <c r="C485" s="77" t="s">
        <v>1291</v>
      </c>
      <c r="D485" s="77" t="s">
        <v>2202</v>
      </c>
      <c r="E485" s="77" t="s">
        <v>452</v>
      </c>
    </row>
    <row r="486" spans="1:5" x14ac:dyDescent="0.3">
      <c r="A486" s="105">
        <v>39003</v>
      </c>
      <c r="B486" s="77" t="s">
        <v>2203</v>
      </c>
      <c r="C486" s="77" t="s">
        <v>1291</v>
      </c>
      <c r="D486" s="77" t="s">
        <v>2204</v>
      </c>
      <c r="E486" s="77" t="s">
        <v>452</v>
      </c>
    </row>
    <row r="487" spans="1:5" x14ac:dyDescent="0.3">
      <c r="A487" s="105">
        <v>39032</v>
      </c>
      <c r="B487" s="77" t="s">
        <v>2205</v>
      </c>
      <c r="C487" s="77" t="s">
        <v>1291</v>
      </c>
      <c r="D487" s="77" t="s">
        <v>2206</v>
      </c>
      <c r="E487" s="77" t="s">
        <v>378</v>
      </c>
    </row>
    <row r="488" spans="1:5" x14ac:dyDescent="0.3">
      <c r="A488" s="105">
        <v>39029</v>
      </c>
      <c r="B488" s="77" t="s">
        <v>2207</v>
      </c>
      <c r="C488" s="77" t="s">
        <v>1291</v>
      </c>
      <c r="D488" s="77" t="s">
        <v>2208</v>
      </c>
      <c r="E488" s="77" t="s">
        <v>378</v>
      </c>
    </row>
    <row r="489" spans="1:5" x14ac:dyDescent="0.3">
      <c r="A489" s="105">
        <v>39028</v>
      </c>
      <c r="B489" s="77" t="s">
        <v>2209</v>
      </c>
      <c r="C489" s="77" t="s">
        <v>1291</v>
      </c>
      <c r="D489" s="77" t="s">
        <v>2210</v>
      </c>
      <c r="E489" s="77" t="s">
        <v>378</v>
      </c>
    </row>
    <row r="490" spans="1:5" ht="26.4" x14ac:dyDescent="0.3">
      <c r="A490" s="105">
        <v>39027</v>
      </c>
      <c r="B490" s="77" t="s">
        <v>2211</v>
      </c>
      <c r="C490" s="77" t="s">
        <v>1291</v>
      </c>
      <c r="D490" s="77" t="s">
        <v>2212</v>
      </c>
      <c r="E490" s="77" t="s">
        <v>378</v>
      </c>
    </row>
    <row r="491" spans="1:5" x14ac:dyDescent="0.3">
      <c r="A491" s="105">
        <v>39026</v>
      </c>
      <c r="B491" s="77" t="s">
        <v>2213</v>
      </c>
      <c r="C491" s="77" t="s">
        <v>1291</v>
      </c>
      <c r="D491" s="77" t="s">
        <v>2214</v>
      </c>
      <c r="E491" s="77" t="s">
        <v>378</v>
      </c>
    </row>
    <row r="492" spans="1:5" ht="26.4" x14ac:dyDescent="0.3">
      <c r="A492" s="105">
        <v>37115</v>
      </c>
      <c r="B492" s="77" t="s">
        <v>2215</v>
      </c>
      <c r="C492" s="77" t="s">
        <v>487</v>
      </c>
      <c r="D492" s="77" t="s">
        <v>2216</v>
      </c>
      <c r="E492" s="77" t="s">
        <v>410</v>
      </c>
    </row>
    <row r="493" spans="1:5" ht="26.4" x14ac:dyDescent="0.3">
      <c r="A493" s="105">
        <v>38996</v>
      </c>
      <c r="B493" s="77" t="s">
        <v>2217</v>
      </c>
      <c r="C493" s="77" t="s">
        <v>1291</v>
      </c>
      <c r="D493" s="77" t="s">
        <v>2218</v>
      </c>
      <c r="E493" s="77" t="s">
        <v>452</v>
      </c>
    </row>
    <row r="494" spans="1:5" x14ac:dyDescent="0.3">
      <c r="A494" s="105">
        <v>70879</v>
      </c>
      <c r="B494" s="77" t="s">
        <v>2219</v>
      </c>
      <c r="C494" s="77" t="s">
        <v>1464</v>
      </c>
      <c r="D494" s="77" t="s">
        <v>2220</v>
      </c>
      <c r="E494" s="77" t="s">
        <v>378</v>
      </c>
    </row>
    <row r="495" spans="1:5" x14ac:dyDescent="0.3">
      <c r="A495" s="105">
        <v>70878</v>
      </c>
      <c r="B495" s="77" t="s">
        <v>2221</v>
      </c>
      <c r="C495" s="77" t="s">
        <v>1464</v>
      </c>
      <c r="D495" s="77" t="s">
        <v>2222</v>
      </c>
      <c r="E495" s="77" t="s">
        <v>378</v>
      </c>
    </row>
    <row r="496" spans="1:5" x14ac:dyDescent="0.3">
      <c r="A496" s="105">
        <v>70877</v>
      </c>
      <c r="B496" s="77" t="s">
        <v>2223</v>
      </c>
      <c r="C496" s="77" t="s">
        <v>1464</v>
      </c>
      <c r="D496" s="77" t="s">
        <v>2224</v>
      </c>
      <c r="E496" s="77" t="s">
        <v>378</v>
      </c>
    </row>
    <row r="497" spans="1:5" ht="26.4" x14ac:dyDescent="0.3">
      <c r="A497" s="105">
        <v>38997</v>
      </c>
      <c r="B497" s="77" t="s">
        <v>2225</v>
      </c>
      <c r="C497" s="77" t="s">
        <v>1291</v>
      </c>
      <c r="D497" s="77" t="s">
        <v>2226</v>
      </c>
      <c r="E497" s="77" t="s">
        <v>452</v>
      </c>
    </row>
    <row r="498" spans="1:5" ht="39.6" x14ac:dyDescent="0.3">
      <c r="A498" s="105">
        <v>37114</v>
      </c>
      <c r="B498" s="77" t="s">
        <v>2227</v>
      </c>
      <c r="C498" s="77" t="s">
        <v>1256</v>
      </c>
      <c r="D498" s="77" t="s">
        <v>2228</v>
      </c>
      <c r="E498" s="77" t="s">
        <v>378</v>
      </c>
    </row>
    <row r="499" spans="1:5" ht="26.4" x14ac:dyDescent="0.3">
      <c r="A499" s="105">
        <v>37113</v>
      </c>
      <c r="B499" s="77" t="s">
        <v>2229</v>
      </c>
      <c r="C499" s="77" t="s">
        <v>1256</v>
      </c>
      <c r="D499" s="77" t="s">
        <v>2230</v>
      </c>
      <c r="E499" s="77" t="s">
        <v>378</v>
      </c>
    </row>
    <row r="500" spans="1:5" ht="26.4" x14ac:dyDescent="0.3">
      <c r="A500" s="105">
        <v>45930</v>
      </c>
      <c r="B500" s="77" t="s">
        <v>2231</v>
      </c>
      <c r="C500" s="77" t="s">
        <v>2169</v>
      </c>
      <c r="D500" s="77" t="s">
        <v>2232</v>
      </c>
      <c r="E500" s="77" t="s">
        <v>378</v>
      </c>
    </row>
    <row r="501" spans="1:5" ht="26.4" x14ac:dyDescent="0.3">
      <c r="A501" s="105">
        <v>45931</v>
      </c>
      <c r="B501" s="77" t="s">
        <v>2233</v>
      </c>
      <c r="C501" s="77" t="s">
        <v>2169</v>
      </c>
      <c r="D501" s="77" t="s">
        <v>2234</v>
      </c>
      <c r="E501" s="77" t="s">
        <v>378</v>
      </c>
    </row>
    <row r="502" spans="1:5" x14ac:dyDescent="0.3">
      <c r="A502" s="105">
        <v>70880</v>
      </c>
      <c r="B502" s="77" t="s">
        <v>2235</v>
      </c>
      <c r="C502" s="77" t="s">
        <v>1464</v>
      </c>
      <c r="D502" s="77" t="s">
        <v>2236</v>
      </c>
      <c r="E502" s="77" t="s">
        <v>378</v>
      </c>
    </row>
    <row r="503" spans="1:5" ht="26.4" x14ac:dyDescent="0.3">
      <c r="A503" s="105">
        <v>38992</v>
      </c>
      <c r="B503" s="77" t="s">
        <v>2237</v>
      </c>
      <c r="C503" s="77" t="s">
        <v>1291</v>
      </c>
      <c r="D503" s="77" t="s">
        <v>2238</v>
      </c>
      <c r="E503" s="77" t="s">
        <v>378</v>
      </c>
    </row>
    <row r="504" spans="1:5" x14ac:dyDescent="0.3">
      <c r="A504" s="105">
        <v>39383</v>
      </c>
      <c r="B504" s="77" t="s">
        <v>2239</v>
      </c>
      <c r="C504" s="77" t="s">
        <v>2240</v>
      </c>
      <c r="D504" s="77" t="s">
        <v>1003</v>
      </c>
      <c r="E504" s="77" t="s">
        <v>410</v>
      </c>
    </row>
    <row r="505" spans="1:5" ht="26.4" x14ac:dyDescent="0.3">
      <c r="A505" s="105">
        <v>45932</v>
      </c>
      <c r="B505" s="77" t="s">
        <v>2241</v>
      </c>
      <c r="C505" s="77" t="s">
        <v>2169</v>
      </c>
      <c r="D505" s="77" t="s">
        <v>2242</v>
      </c>
      <c r="E505" s="77" t="s">
        <v>378</v>
      </c>
    </row>
    <row r="506" spans="1:5" x14ac:dyDescent="0.3">
      <c r="A506" s="105">
        <v>45926</v>
      </c>
      <c r="B506" s="77" t="s">
        <v>2243</v>
      </c>
      <c r="C506" s="77" t="s">
        <v>2169</v>
      </c>
      <c r="D506" s="77" t="s">
        <v>2244</v>
      </c>
      <c r="E506" s="77" t="s">
        <v>378</v>
      </c>
    </row>
    <row r="507" spans="1:5" x14ac:dyDescent="0.3">
      <c r="A507" s="105">
        <v>45924</v>
      </c>
      <c r="B507" s="77" t="s">
        <v>2245</v>
      </c>
      <c r="C507" s="77" t="s">
        <v>2169</v>
      </c>
      <c r="D507" s="77" t="s">
        <v>2246</v>
      </c>
      <c r="E507" s="77" t="s">
        <v>378</v>
      </c>
    </row>
    <row r="508" spans="1:5" ht="39.6" x14ac:dyDescent="0.3">
      <c r="A508" s="105">
        <v>42602</v>
      </c>
      <c r="B508" s="77" t="s">
        <v>2247</v>
      </c>
      <c r="C508" s="77" t="s">
        <v>2147</v>
      </c>
      <c r="D508" s="77" t="s">
        <v>2248</v>
      </c>
      <c r="E508" s="77" t="s">
        <v>410</v>
      </c>
    </row>
    <row r="509" spans="1:5" ht="39.6" x14ac:dyDescent="0.3">
      <c r="A509" s="105">
        <v>42600</v>
      </c>
      <c r="B509" s="77" t="s">
        <v>2249</v>
      </c>
      <c r="C509" s="77" t="s">
        <v>2147</v>
      </c>
      <c r="D509" s="77" t="s">
        <v>2248</v>
      </c>
      <c r="E509" s="77" t="s">
        <v>410</v>
      </c>
    </row>
    <row r="510" spans="1:5" ht="26.4" x14ac:dyDescent="0.3">
      <c r="A510" s="105">
        <v>39360</v>
      </c>
      <c r="B510" s="77" t="s">
        <v>2250</v>
      </c>
      <c r="C510" s="77" t="s">
        <v>2251</v>
      </c>
      <c r="D510" s="77" t="s">
        <v>2252</v>
      </c>
      <c r="E510" s="77" t="s">
        <v>378</v>
      </c>
    </row>
    <row r="511" spans="1:5" x14ac:dyDescent="0.3">
      <c r="A511" s="105">
        <v>39252</v>
      </c>
      <c r="B511" s="77" t="s">
        <v>2253</v>
      </c>
      <c r="C511" s="77" t="s">
        <v>2147</v>
      </c>
      <c r="D511" s="77" t="s">
        <v>2254</v>
      </c>
      <c r="E511" s="77" t="s">
        <v>410</v>
      </c>
    </row>
    <row r="512" spans="1:5" x14ac:dyDescent="0.3">
      <c r="A512" s="105">
        <v>39251</v>
      </c>
      <c r="B512" s="77" t="s">
        <v>2255</v>
      </c>
      <c r="C512" s="77" t="s">
        <v>2147</v>
      </c>
      <c r="D512" s="77" t="s">
        <v>2256</v>
      </c>
      <c r="E512" s="77" t="s">
        <v>378</v>
      </c>
    </row>
    <row r="513" spans="1:5" ht="39.6" x14ac:dyDescent="0.3">
      <c r="A513" s="105">
        <v>37116</v>
      </c>
      <c r="B513" s="77" t="s">
        <v>2257</v>
      </c>
      <c r="C513" s="77" t="s">
        <v>487</v>
      </c>
      <c r="D513" s="77" t="s">
        <v>2258</v>
      </c>
      <c r="E513" s="77" t="s">
        <v>410</v>
      </c>
    </row>
    <row r="514" spans="1:5" ht="26.4" x14ac:dyDescent="0.3">
      <c r="A514" s="105">
        <v>39369</v>
      </c>
      <c r="B514" s="77" t="s">
        <v>2259</v>
      </c>
      <c r="C514" s="77" t="s">
        <v>1458</v>
      </c>
      <c r="D514" s="77" t="s">
        <v>2260</v>
      </c>
      <c r="E514" s="77" t="s">
        <v>452</v>
      </c>
    </row>
    <row r="515" spans="1:5" ht="26.4" x14ac:dyDescent="0.3">
      <c r="A515" s="105">
        <v>37125</v>
      </c>
      <c r="B515" s="77" t="s">
        <v>2261</v>
      </c>
      <c r="C515" s="77" t="s">
        <v>1375</v>
      </c>
      <c r="D515" s="77" t="s">
        <v>2262</v>
      </c>
      <c r="E515" s="77" t="s">
        <v>378</v>
      </c>
    </row>
    <row r="516" spans="1:5" ht="52.8" x14ac:dyDescent="0.3">
      <c r="A516" s="105">
        <v>39095</v>
      </c>
      <c r="B516" s="77" t="s">
        <v>2263</v>
      </c>
      <c r="C516" s="77" t="s">
        <v>1162</v>
      </c>
      <c r="D516" s="77" t="s">
        <v>2264</v>
      </c>
      <c r="E516" s="77" t="s">
        <v>378</v>
      </c>
    </row>
    <row r="517" spans="1:5" ht="26.4" x14ac:dyDescent="0.3">
      <c r="A517" s="105">
        <v>39236</v>
      </c>
      <c r="B517" s="77" t="s">
        <v>2265</v>
      </c>
      <c r="C517" s="77" t="s">
        <v>2266</v>
      </c>
      <c r="D517" s="77" t="s">
        <v>2267</v>
      </c>
      <c r="E517" s="77" t="s">
        <v>378</v>
      </c>
    </row>
    <row r="518" spans="1:5" ht="26.4" x14ac:dyDescent="0.3">
      <c r="A518" s="105">
        <v>37165</v>
      </c>
      <c r="B518" s="77" t="s">
        <v>2268</v>
      </c>
      <c r="C518" s="77" t="s">
        <v>1302</v>
      </c>
      <c r="D518" s="77" t="s">
        <v>2269</v>
      </c>
      <c r="E518" s="77" t="s">
        <v>378</v>
      </c>
    </row>
    <row r="519" spans="1:5" x14ac:dyDescent="0.3">
      <c r="A519" s="105">
        <v>42513</v>
      </c>
      <c r="B519" s="77" t="s">
        <v>2270</v>
      </c>
      <c r="C519" s="77" t="s">
        <v>1808</v>
      </c>
      <c r="D519" s="77" t="s">
        <v>2271</v>
      </c>
      <c r="E519" s="77" t="s">
        <v>378</v>
      </c>
    </row>
    <row r="520" spans="1:5" x14ac:dyDescent="0.3">
      <c r="A520" s="105">
        <v>42515</v>
      </c>
      <c r="B520" s="77" t="s">
        <v>2272</v>
      </c>
      <c r="C520" s="77" t="s">
        <v>1808</v>
      </c>
      <c r="D520" s="77" t="s">
        <v>2273</v>
      </c>
      <c r="E520" s="77" t="s">
        <v>378</v>
      </c>
    </row>
    <row r="521" spans="1:5" x14ac:dyDescent="0.3">
      <c r="A521" s="105">
        <v>42512</v>
      </c>
      <c r="B521" s="77" t="s">
        <v>2274</v>
      </c>
      <c r="C521" s="77" t="s">
        <v>1808</v>
      </c>
      <c r="D521" s="77" t="s">
        <v>2273</v>
      </c>
      <c r="E521" s="77" t="s">
        <v>378</v>
      </c>
    </row>
    <row r="522" spans="1:5" x14ac:dyDescent="0.3">
      <c r="A522" s="105">
        <v>42510</v>
      </c>
      <c r="B522" s="77" t="s">
        <v>2275</v>
      </c>
      <c r="C522" s="77" t="s">
        <v>1808</v>
      </c>
      <c r="D522" s="77" t="s">
        <v>2271</v>
      </c>
      <c r="E522" s="77" t="s">
        <v>378</v>
      </c>
    </row>
    <row r="523" spans="1:5" x14ac:dyDescent="0.3">
      <c r="A523" s="105">
        <v>42535</v>
      </c>
      <c r="B523" s="77" t="s">
        <v>2276</v>
      </c>
      <c r="C523" s="77" t="s">
        <v>1320</v>
      </c>
      <c r="D523" s="77" t="s">
        <v>2277</v>
      </c>
      <c r="E523" s="77" t="s">
        <v>378</v>
      </c>
    </row>
    <row r="524" spans="1:5" x14ac:dyDescent="0.3">
      <c r="A524" s="105">
        <v>42536</v>
      </c>
      <c r="B524" s="77" t="s">
        <v>2278</v>
      </c>
      <c r="C524" s="77" t="s">
        <v>1320</v>
      </c>
      <c r="D524" s="77" t="s">
        <v>2279</v>
      </c>
      <c r="E524" s="77" t="s">
        <v>378</v>
      </c>
    </row>
    <row r="525" spans="1:5" x14ac:dyDescent="0.3">
      <c r="A525" s="105">
        <v>37159</v>
      </c>
      <c r="B525" s="77" t="s">
        <v>2280</v>
      </c>
      <c r="C525" s="77" t="s">
        <v>1302</v>
      </c>
      <c r="D525" s="77" t="s">
        <v>2281</v>
      </c>
      <c r="E525" s="77" t="s">
        <v>378</v>
      </c>
    </row>
    <row r="526" spans="1:5" x14ac:dyDescent="0.3">
      <c r="A526" s="105">
        <v>42527</v>
      </c>
      <c r="B526" s="77" t="s">
        <v>2282</v>
      </c>
      <c r="C526" s="77" t="s">
        <v>1375</v>
      </c>
      <c r="D526" s="77" t="s">
        <v>2283</v>
      </c>
      <c r="E526" s="77" t="s">
        <v>378</v>
      </c>
    </row>
    <row r="527" spans="1:5" x14ac:dyDescent="0.3">
      <c r="A527" s="105">
        <v>42525</v>
      </c>
      <c r="B527" s="77" t="s">
        <v>2284</v>
      </c>
      <c r="C527" s="77" t="s">
        <v>1375</v>
      </c>
      <c r="D527" s="77" t="s">
        <v>2285</v>
      </c>
      <c r="E527" s="77" t="s">
        <v>378</v>
      </c>
    </row>
    <row r="528" spans="1:5" ht="26.4" x14ac:dyDescent="0.3">
      <c r="A528" s="105">
        <v>44220</v>
      </c>
      <c r="B528" s="77" t="s">
        <v>2286</v>
      </c>
      <c r="C528" s="77" t="s">
        <v>2169</v>
      </c>
      <c r="D528" s="77" t="s">
        <v>2287</v>
      </c>
      <c r="E528" s="77" t="s">
        <v>378</v>
      </c>
    </row>
    <row r="529" spans="1:5" ht="26.4" x14ac:dyDescent="0.3">
      <c r="A529" s="105">
        <v>44221</v>
      </c>
      <c r="B529" s="77" t="s">
        <v>2288</v>
      </c>
      <c r="C529" s="77" t="s">
        <v>2169</v>
      </c>
      <c r="D529" s="77" t="s">
        <v>2234</v>
      </c>
      <c r="E529" s="77" t="s">
        <v>378</v>
      </c>
    </row>
    <row r="530" spans="1:5" x14ac:dyDescent="0.3">
      <c r="A530" s="105">
        <v>39144</v>
      </c>
      <c r="B530" s="77" t="s">
        <v>2289</v>
      </c>
      <c r="C530" s="77" t="s">
        <v>1982</v>
      </c>
      <c r="D530" s="77" t="s">
        <v>2290</v>
      </c>
      <c r="E530" s="77" t="s">
        <v>378</v>
      </c>
    </row>
    <row r="531" spans="1:5" x14ac:dyDescent="0.3">
      <c r="A531" s="105">
        <v>39140</v>
      </c>
      <c r="B531" s="77" t="s">
        <v>2291</v>
      </c>
      <c r="C531" s="77" t="s">
        <v>1982</v>
      </c>
      <c r="D531" s="77" t="s">
        <v>2292</v>
      </c>
      <c r="E531" s="77" t="s">
        <v>378</v>
      </c>
    </row>
    <row r="532" spans="1:5" x14ac:dyDescent="0.3">
      <c r="A532" s="105">
        <v>39234</v>
      </c>
      <c r="B532" s="77" t="s">
        <v>2293</v>
      </c>
      <c r="C532" s="77" t="s">
        <v>2266</v>
      </c>
      <c r="D532" s="77" t="s">
        <v>2294</v>
      </c>
      <c r="E532" s="77" t="s">
        <v>378</v>
      </c>
    </row>
    <row r="533" spans="1:5" ht="52.8" x14ac:dyDescent="0.3">
      <c r="A533" s="105">
        <v>39231</v>
      </c>
      <c r="B533" s="77" t="s">
        <v>2295</v>
      </c>
      <c r="C533" s="77" t="s">
        <v>2266</v>
      </c>
      <c r="D533" s="77" t="s">
        <v>2296</v>
      </c>
      <c r="E533" s="77" t="s">
        <v>410</v>
      </c>
    </row>
    <row r="534" spans="1:5" x14ac:dyDescent="0.3">
      <c r="A534" s="105">
        <v>42516</v>
      </c>
      <c r="B534" s="77" t="s">
        <v>2297</v>
      </c>
      <c r="C534" s="77" t="s">
        <v>2298</v>
      </c>
      <c r="D534" s="77" t="s">
        <v>2299</v>
      </c>
      <c r="E534" s="77" t="s">
        <v>378</v>
      </c>
    </row>
    <row r="535" spans="1:5" x14ac:dyDescent="0.3">
      <c r="A535" s="105">
        <v>42517</v>
      </c>
      <c r="B535" s="77" t="s">
        <v>2300</v>
      </c>
      <c r="C535" s="77" t="s">
        <v>2298</v>
      </c>
      <c r="D535" s="77" t="s">
        <v>2301</v>
      </c>
      <c r="E535" s="77" t="s">
        <v>378</v>
      </c>
    </row>
    <row r="536" spans="1:5" ht="26.4" x14ac:dyDescent="0.3">
      <c r="A536" s="105">
        <v>39133</v>
      </c>
      <c r="B536" s="77" t="s">
        <v>2302</v>
      </c>
      <c r="C536" s="77" t="s">
        <v>1982</v>
      </c>
      <c r="D536" s="77" t="s">
        <v>3970</v>
      </c>
      <c r="E536" s="77" t="s">
        <v>378</v>
      </c>
    </row>
    <row r="537" spans="1:5" x14ac:dyDescent="0.3">
      <c r="A537" s="105">
        <v>42519</v>
      </c>
      <c r="B537" s="77" t="s">
        <v>2303</v>
      </c>
      <c r="C537" s="77" t="s">
        <v>2298</v>
      </c>
      <c r="D537" s="77" t="s">
        <v>2304</v>
      </c>
      <c r="E537" s="77" t="s">
        <v>378</v>
      </c>
    </row>
    <row r="538" spans="1:5" x14ac:dyDescent="0.3">
      <c r="A538" s="105">
        <v>42537</v>
      </c>
      <c r="B538" s="77" t="s">
        <v>2305</v>
      </c>
      <c r="C538" s="77" t="s">
        <v>2306</v>
      </c>
      <c r="D538" s="77" t="s">
        <v>2307</v>
      </c>
      <c r="E538" s="77" t="s">
        <v>378</v>
      </c>
    </row>
    <row r="539" spans="1:5" ht="26.4" x14ac:dyDescent="0.3">
      <c r="A539" s="105">
        <v>38924</v>
      </c>
      <c r="B539" s="77" t="s">
        <v>2308</v>
      </c>
      <c r="C539" s="77" t="s">
        <v>2306</v>
      </c>
      <c r="D539" s="77" t="s">
        <v>2309</v>
      </c>
      <c r="E539" s="77" t="s">
        <v>410</v>
      </c>
    </row>
    <row r="540" spans="1:5" x14ac:dyDescent="0.3">
      <c r="A540" s="105">
        <v>42541</v>
      </c>
      <c r="B540" s="77" t="s">
        <v>2310</v>
      </c>
      <c r="C540" s="77" t="s">
        <v>486</v>
      </c>
      <c r="D540" s="77" t="s">
        <v>1651</v>
      </c>
      <c r="E540" s="77" t="s">
        <v>378</v>
      </c>
    </row>
    <row r="541" spans="1:5" x14ac:dyDescent="0.3">
      <c r="A541" s="105">
        <v>39391</v>
      </c>
      <c r="B541" s="77" t="s">
        <v>2311</v>
      </c>
      <c r="C541" s="77" t="s">
        <v>2312</v>
      </c>
      <c r="D541" s="77" t="s">
        <v>2313</v>
      </c>
      <c r="E541" s="77" t="s">
        <v>378</v>
      </c>
    </row>
    <row r="542" spans="1:5" x14ac:dyDescent="0.3">
      <c r="A542" s="105">
        <v>42620</v>
      </c>
      <c r="B542" s="77" t="s">
        <v>2314</v>
      </c>
      <c r="C542" s="77" t="s">
        <v>2315</v>
      </c>
      <c r="D542" s="77" t="s">
        <v>2316</v>
      </c>
      <c r="E542" s="77" t="s">
        <v>378</v>
      </c>
    </row>
    <row r="543" spans="1:5" ht="26.4" x14ac:dyDescent="0.3">
      <c r="A543" s="105">
        <v>42619</v>
      </c>
      <c r="B543" s="77" t="s">
        <v>2317</v>
      </c>
      <c r="C543" s="77" t="s">
        <v>2315</v>
      </c>
      <c r="D543" s="77" t="s">
        <v>2318</v>
      </c>
      <c r="E543" s="77" t="s">
        <v>410</v>
      </c>
    </row>
    <row r="544" spans="1:5" ht="26.4" x14ac:dyDescent="0.3">
      <c r="A544" s="105">
        <v>42618</v>
      </c>
      <c r="B544" s="77" t="s">
        <v>2319</v>
      </c>
      <c r="C544" s="77" t="s">
        <v>2315</v>
      </c>
      <c r="D544" s="77" t="s">
        <v>2320</v>
      </c>
      <c r="E544" s="77" t="s">
        <v>378</v>
      </c>
    </row>
    <row r="545" spans="1:5" x14ac:dyDescent="0.3">
      <c r="A545" s="105">
        <v>42617</v>
      </c>
      <c r="B545" s="77" t="s">
        <v>2321</v>
      </c>
      <c r="C545" s="77" t="s">
        <v>2315</v>
      </c>
      <c r="D545" s="77" t="s">
        <v>2322</v>
      </c>
      <c r="E545" s="77" t="s">
        <v>378</v>
      </c>
    </row>
    <row r="546" spans="1:5" ht="26.4" x14ac:dyDescent="0.3">
      <c r="A546" s="105">
        <v>42616</v>
      </c>
      <c r="B546" s="77" t="s">
        <v>2323</v>
      </c>
      <c r="C546" s="77" t="s">
        <v>2315</v>
      </c>
      <c r="D546" s="77" t="s">
        <v>2324</v>
      </c>
      <c r="E546" s="77" t="s">
        <v>378</v>
      </c>
    </row>
    <row r="547" spans="1:5" x14ac:dyDescent="0.3">
      <c r="A547" s="105">
        <v>42615</v>
      </c>
      <c r="B547" s="77" t="s">
        <v>2325</v>
      </c>
      <c r="C547" s="77" t="s">
        <v>2315</v>
      </c>
      <c r="D547" s="77" t="s">
        <v>2326</v>
      </c>
      <c r="E547" s="77" t="s">
        <v>378</v>
      </c>
    </row>
    <row r="548" spans="1:5" ht="26.4" x14ac:dyDescent="0.3">
      <c r="A548" s="105">
        <v>42614</v>
      </c>
      <c r="B548" s="77" t="s">
        <v>2327</v>
      </c>
      <c r="C548" s="77" t="s">
        <v>2315</v>
      </c>
      <c r="D548" s="77" t="s">
        <v>2328</v>
      </c>
      <c r="E548" s="77" t="s">
        <v>378</v>
      </c>
    </row>
    <row r="549" spans="1:5" x14ac:dyDescent="0.3">
      <c r="A549" s="105">
        <v>42613</v>
      </c>
      <c r="B549" s="77" t="s">
        <v>2329</v>
      </c>
      <c r="C549" s="77" t="s">
        <v>2315</v>
      </c>
      <c r="D549" s="77" t="s">
        <v>2330</v>
      </c>
      <c r="E549" s="77" t="s">
        <v>378</v>
      </c>
    </row>
    <row r="550" spans="1:5" ht="26.4" x14ac:dyDescent="0.3">
      <c r="A550" s="105">
        <v>42612</v>
      </c>
      <c r="B550" s="77" t="s">
        <v>2331</v>
      </c>
      <c r="C550" s="77" t="s">
        <v>2315</v>
      </c>
      <c r="D550" s="77" t="s">
        <v>2332</v>
      </c>
      <c r="E550" s="77" t="s">
        <v>378</v>
      </c>
    </row>
    <row r="551" spans="1:5" x14ac:dyDescent="0.3">
      <c r="A551" s="105">
        <v>39405</v>
      </c>
      <c r="B551" s="77" t="s">
        <v>2333</v>
      </c>
      <c r="C551" s="77" t="s">
        <v>2315</v>
      </c>
      <c r="D551" s="77" t="s">
        <v>2334</v>
      </c>
      <c r="E551" s="77" t="s">
        <v>378</v>
      </c>
    </row>
    <row r="552" spans="1:5" ht="39.6" x14ac:dyDescent="0.3">
      <c r="A552" s="105">
        <v>39341</v>
      </c>
      <c r="B552" s="77" t="s">
        <v>2335</v>
      </c>
      <c r="C552" s="77" t="s">
        <v>1375</v>
      </c>
      <c r="D552" s="77" t="s">
        <v>2336</v>
      </c>
      <c r="E552" s="77" t="s">
        <v>378</v>
      </c>
    </row>
    <row r="553" spans="1:5" ht="26.4" x14ac:dyDescent="0.3">
      <c r="A553" s="105">
        <v>39094</v>
      </c>
      <c r="B553" s="77" t="s">
        <v>2337</v>
      </c>
      <c r="C553" s="77" t="s">
        <v>486</v>
      </c>
      <c r="D553" s="77" t="s">
        <v>2338</v>
      </c>
      <c r="E553" s="77" t="s">
        <v>410</v>
      </c>
    </row>
    <row r="554" spans="1:5" x14ac:dyDescent="0.3">
      <c r="A554" s="105">
        <v>39382</v>
      </c>
      <c r="B554" s="77" t="s">
        <v>2339</v>
      </c>
      <c r="C554" s="77" t="s">
        <v>2340</v>
      </c>
      <c r="D554" s="77" t="s">
        <v>1001</v>
      </c>
      <c r="E554" s="77" t="s">
        <v>410</v>
      </c>
    </row>
    <row r="555" spans="1:5" ht="26.4" x14ac:dyDescent="0.3">
      <c r="A555" s="105">
        <v>37188</v>
      </c>
      <c r="B555" s="77" t="s">
        <v>2341</v>
      </c>
      <c r="C555" s="77" t="s">
        <v>787</v>
      </c>
      <c r="D555" s="77" t="s">
        <v>2342</v>
      </c>
      <c r="E555" s="77" t="s">
        <v>378</v>
      </c>
    </row>
    <row r="556" spans="1:5" ht="26.4" x14ac:dyDescent="0.3">
      <c r="A556" s="105">
        <v>39361</v>
      </c>
      <c r="B556" s="77" t="s">
        <v>2343</v>
      </c>
      <c r="C556" s="77" t="s">
        <v>1280</v>
      </c>
      <c r="D556" s="77" t="s">
        <v>2344</v>
      </c>
      <c r="E556" s="77" t="s">
        <v>410</v>
      </c>
    </row>
    <row r="557" spans="1:5" x14ac:dyDescent="0.3">
      <c r="A557" s="105">
        <v>37163</v>
      </c>
      <c r="B557" s="77" t="s">
        <v>2345</v>
      </c>
      <c r="C557" s="77" t="s">
        <v>1302</v>
      </c>
      <c r="D557" s="77" t="s">
        <v>2346</v>
      </c>
      <c r="E557" s="77" t="s">
        <v>378</v>
      </c>
    </row>
    <row r="558" spans="1:5" x14ac:dyDescent="0.3">
      <c r="A558" s="105">
        <v>37161</v>
      </c>
      <c r="B558" s="77" t="s">
        <v>2347</v>
      </c>
      <c r="C558" s="77" t="s">
        <v>1302</v>
      </c>
      <c r="D558" s="77" t="s">
        <v>2348</v>
      </c>
      <c r="E558" s="77" t="s">
        <v>378</v>
      </c>
    </row>
    <row r="559" spans="1:5" x14ac:dyDescent="0.3">
      <c r="A559" s="105">
        <v>37162</v>
      </c>
      <c r="B559" s="77" t="s">
        <v>2349</v>
      </c>
      <c r="C559" s="77" t="s">
        <v>1302</v>
      </c>
      <c r="D559" s="77" t="s">
        <v>2350</v>
      </c>
      <c r="E559" s="77" t="s">
        <v>378</v>
      </c>
    </row>
    <row r="560" spans="1:5" x14ac:dyDescent="0.3">
      <c r="A560" s="105">
        <v>132768</v>
      </c>
      <c r="B560" s="77" t="s">
        <v>2351</v>
      </c>
      <c r="C560" s="77" t="s">
        <v>1375</v>
      </c>
      <c r="D560" s="77" t="s">
        <v>2352</v>
      </c>
      <c r="E560" s="77" t="s">
        <v>452</v>
      </c>
    </row>
    <row r="561" spans="1:5" x14ac:dyDescent="0.3">
      <c r="A561" s="105">
        <v>132784</v>
      </c>
      <c r="B561" s="77" t="s">
        <v>2353</v>
      </c>
      <c r="C561" s="77" t="s">
        <v>1375</v>
      </c>
      <c r="D561" s="77" t="s">
        <v>2354</v>
      </c>
      <c r="E561" s="77" t="s">
        <v>452</v>
      </c>
    </row>
    <row r="562" spans="1:5" ht="39.6" x14ac:dyDescent="0.3">
      <c r="A562" s="105">
        <v>42577</v>
      </c>
      <c r="B562" s="77" t="s">
        <v>2355</v>
      </c>
      <c r="C562" s="77" t="s">
        <v>1375</v>
      </c>
      <c r="D562" s="77" t="s">
        <v>2356</v>
      </c>
      <c r="E562" s="77" t="s">
        <v>378</v>
      </c>
    </row>
    <row r="563" spans="1:5" ht="26.4" x14ac:dyDescent="0.3">
      <c r="A563" s="105">
        <v>39112</v>
      </c>
      <c r="B563" s="77" t="s">
        <v>2357</v>
      </c>
      <c r="C563" s="77" t="s">
        <v>1375</v>
      </c>
      <c r="D563" s="77" t="s">
        <v>3971</v>
      </c>
      <c r="E563" s="77" t="s">
        <v>378</v>
      </c>
    </row>
    <row r="564" spans="1:5" x14ac:dyDescent="0.3">
      <c r="A564" s="105">
        <v>42582</v>
      </c>
      <c r="B564" s="77" t="s">
        <v>2358</v>
      </c>
      <c r="C564" s="77" t="s">
        <v>1375</v>
      </c>
      <c r="D564" s="77" t="s">
        <v>2359</v>
      </c>
      <c r="E564" s="77" t="s">
        <v>378</v>
      </c>
    </row>
    <row r="565" spans="1:5" ht="39.6" x14ac:dyDescent="0.3">
      <c r="A565" s="105">
        <v>39357</v>
      </c>
      <c r="B565" s="77" t="s">
        <v>2360</v>
      </c>
      <c r="C565" s="77" t="s">
        <v>1375</v>
      </c>
      <c r="D565" s="77" t="s">
        <v>2361</v>
      </c>
      <c r="E565" s="77" t="s">
        <v>378</v>
      </c>
    </row>
    <row r="566" spans="1:5" ht="39.6" x14ac:dyDescent="0.3">
      <c r="A566" s="105">
        <v>68997</v>
      </c>
      <c r="B566" s="77" t="s">
        <v>2362</v>
      </c>
      <c r="C566" s="77" t="s">
        <v>1375</v>
      </c>
      <c r="D566" s="77" t="s">
        <v>2363</v>
      </c>
      <c r="E566" s="77" t="s">
        <v>378</v>
      </c>
    </row>
    <row r="567" spans="1:5" x14ac:dyDescent="0.3">
      <c r="A567" s="105">
        <v>39366</v>
      </c>
      <c r="B567" s="77" t="s">
        <v>2364</v>
      </c>
      <c r="C567" s="77" t="s">
        <v>1375</v>
      </c>
      <c r="D567" s="77" t="s">
        <v>2365</v>
      </c>
      <c r="E567" s="77" t="s">
        <v>452</v>
      </c>
    </row>
    <row r="568" spans="1:5" x14ac:dyDescent="0.3">
      <c r="A568" s="105">
        <v>137404</v>
      </c>
      <c r="B568" s="77" t="s">
        <v>2366</v>
      </c>
      <c r="C568" s="77" t="s">
        <v>836</v>
      </c>
      <c r="D568" s="77" t="s">
        <v>2367</v>
      </c>
      <c r="E568" s="77" t="s">
        <v>378</v>
      </c>
    </row>
    <row r="569" spans="1:5" x14ac:dyDescent="0.3">
      <c r="A569" s="105">
        <v>137407</v>
      </c>
      <c r="B569" s="77" t="s">
        <v>2368</v>
      </c>
      <c r="C569" s="77" t="s">
        <v>836</v>
      </c>
      <c r="D569" s="77" t="s">
        <v>2369</v>
      </c>
      <c r="E569" s="77" t="s">
        <v>378</v>
      </c>
    </row>
    <row r="570" spans="1:5" x14ac:dyDescent="0.3">
      <c r="A570" s="105">
        <v>137410</v>
      </c>
      <c r="B570" s="77" t="s">
        <v>2370</v>
      </c>
      <c r="C570" s="77" t="s">
        <v>836</v>
      </c>
      <c r="D570" s="77" t="s">
        <v>2371</v>
      </c>
      <c r="E570" s="77" t="s">
        <v>378</v>
      </c>
    </row>
    <row r="571" spans="1:5" x14ac:dyDescent="0.3">
      <c r="A571" s="105">
        <v>42626</v>
      </c>
      <c r="B571" s="77" t="s">
        <v>2372</v>
      </c>
      <c r="C571" s="77" t="s">
        <v>1417</v>
      </c>
      <c r="D571" s="77" t="s">
        <v>2373</v>
      </c>
      <c r="E571" s="77" t="s">
        <v>378</v>
      </c>
    </row>
    <row r="572" spans="1:5" x14ac:dyDescent="0.3">
      <c r="A572" s="105">
        <v>42624</v>
      </c>
      <c r="B572" s="77" t="s">
        <v>2374</v>
      </c>
      <c r="C572" s="77" t="s">
        <v>1417</v>
      </c>
      <c r="D572" s="77" t="s">
        <v>2375</v>
      </c>
      <c r="E572" s="77" t="s">
        <v>378</v>
      </c>
    </row>
    <row r="573" spans="1:5" x14ac:dyDescent="0.3">
      <c r="A573" s="105">
        <v>39169</v>
      </c>
      <c r="B573" s="77" t="s">
        <v>2376</v>
      </c>
      <c r="C573" s="77" t="s">
        <v>1320</v>
      </c>
      <c r="D573" s="77" t="s">
        <v>2377</v>
      </c>
      <c r="E573" s="77" t="s">
        <v>378</v>
      </c>
    </row>
    <row r="574" spans="1:5" x14ac:dyDescent="0.3">
      <c r="A574" s="105">
        <v>37169</v>
      </c>
      <c r="B574" s="77" t="s">
        <v>2378</v>
      </c>
      <c r="C574" s="77" t="s">
        <v>1320</v>
      </c>
      <c r="D574" s="77" t="s">
        <v>2379</v>
      </c>
      <c r="E574" s="77" t="s">
        <v>378</v>
      </c>
    </row>
    <row r="575" spans="1:5" x14ac:dyDescent="0.3">
      <c r="A575" s="105">
        <v>42534</v>
      </c>
      <c r="B575" s="77" t="s">
        <v>2380</v>
      </c>
      <c r="C575" s="77" t="s">
        <v>1320</v>
      </c>
      <c r="D575" s="77" t="s">
        <v>2381</v>
      </c>
      <c r="E575" s="77" t="s">
        <v>378</v>
      </c>
    </row>
    <row r="576" spans="1:5" x14ac:dyDescent="0.3">
      <c r="A576" s="105">
        <v>39160</v>
      </c>
      <c r="B576" s="77" t="s">
        <v>2382</v>
      </c>
      <c r="C576" s="77" t="s">
        <v>1600</v>
      </c>
      <c r="D576" s="77" t="s">
        <v>2383</v>
      </c>
      <c r="E576" s="77" t="s">
        <v>378</v>
      </c>
    </row>
    <row r="577" spans="1:5" x14ac:dyDescent="0.3">
      <c r="A577" s="105">
        <v>172929</v>
      </c>
      <c r="B577" s="77" t="s">
        <v>2384</v>
      </c>
      <c r="C577" s="77" t="s">
        <v>836</v>
      </c>
      <c r="D577" s="77" t="s">
        <v>2385</v>
      </c>
      <c r="E577" s="77" t="s">
        <v>378</v>
      </c>
    </row>
    <row r="578" spans="1:5" ht="39.6" x14ac:dyDescent="0.3">
      <c r="A578" s="105">
        <v>42580</v>
      </c>
      <c r="B578" s="77" t="s">
        <v>2386</v>
      </c>
      <c r="C578" s="77" t="s">
        <v>1375</v>
      </c>
      <c r="D578" s="77" t="s">
        <v>2387</v>
      </c>
      <c r="E578" s="77" t="s">
        <v>378</v>
      </c>
    </row>
    <row r="579" spans="1:5" ht="39.6" x14ac:dyDescent="0.3">
      <c r="A579" s="105">
        <v>42579</v>
      </c>
      <c r="B579" s="77" t="s">
        <v>2388</v>
      </c>
      <c r="C579" s="77" t="s">
        <v>1375</v>
      </c>
      <c r="D579" s="77" t="s">
        <v>2389</v>
      </c>
      <c r="E579" s="77" t="s">
        <v>378</v>
      </c>
    </row>
    <row r="580" spans="1:5" x14ac:dyDescent="0.3">
      <c r="A580" s="105">
        <v>42520</v>
      </c>
      <c r="B580" s="77" t="s">
        <v>2390</v>
      </c>
      <c r="C580" s="77" t="s">
        <v>2298</v>
      </c>
      <c r="D580" s="77" t="s">
        <v>2391</v>
      </c>
      <c r="E580" s="77" t="s">
        <v>378</v>
      </c>
    </row>
    <row r="581" spans="1:5" x14ac:dyDescent="0.3">
      <c r="A581" s="105">
        <v>132832</v>
      </c>
      <c r="B581" s="77" t="s">
        <v>2392</v>
      </c>
      <c r="C581" s="77" t="s">
        <v>1878</v>
      </c>
      <c r="D581" s="77" t="s">
        <v>2393</v>
      </c>
      <c r="E581" s="77" t="s">
        <v>378</v>
      </c>
    </row>
    <row r="582" spans="1:5" x14ac:dyDescent="0.3">
      <c r="A582" s="105">
        <v>132814</v>
      </c>
      <c r="B582" s="77" t="s">
        <v>2394</v>
      </c>
      <c r="C582" s="77" t="s">
        <v>843</v>
      </c>
      <c r="D582" s="77" t="s">
        <v>2395</v>
      </c>
      <c r="E582" s="77" t="s">
        <v>378</v>
      </c>
    </row>
    <row r="583" spans="1:5" x14ac:dyDescent="0.3">
      <c r="A583" s="105">
        <v>132809</v>
      </c>
      <c r="B583" s="77" t="s">
        <v>2396</v>
      </c>
      <c r="C583" s="77" t="s">
        <v>843</v>
      </c>
      <c r="D583" s="77" t="s">
        <v>2397</v>
      </c>
      <c r="E583" s="77" t="s">
        <v>378</v>
      </c>
    </row>
    <row r="584" spans="1:5" x14ac:dyDescent="0.3">
      <c r="A584" s="105">
        <v>39220</v>
      </c>
      <c r="B584" s="77" t="s">
        <v>2398</v>
      </c>
      <c r="C584" s="77" t="s">
        <v>843</v>
      </c>
      <c r="D584" s="77" t="s">
        <v>2399</v>
      </c>
      <c r="E584" s="77" t="s">
        <v>378</v>
      </c>
    </row>
    <row r="585" spans="1:5" x14ac:dyDescent="0.3">
      <c r="A585" s="105">
        <v>39219</v>
      </c>
      <c r="B585" s="77" t="s">
        <v>2400</v>
      </c>
      <c r="C585" s="77" t="s">
        <v>843</v>
      </c>
      <c r="D585" s="77" t="s">
        <v>2401</v>
      </c>
      <c r="E585" s="77" t="s">
        <v>378</v>
      </c>
    </row>
    <row r="586" spans="1:5" x14ac:dyDescent="0.3">
      <c r="A586" s="105">
        <v>39217</v>
      </c>
      <c r="B586" s="77" t="s">
        <v>2402</v>
      </c>
      <c r="C586" s="77" t="s">
        <v>843</v>
      </c>
      <c r="D586" s="77" t="s">
        <v>2403</v>
      </c>
      <c r="E586" s="77" t="s">
        <v>378</v>
      </c>
    </row>
    <row r="587" spans="1:5" x14ac:dyDescent="0.3">
      <c r="A587" s="105">
        <v>39214</v>
      </c>
      <c r="B587" s="77" t="s">
        <v>2404</v>
      </c>
      <c r="C587" s="77" t="s">
        <v>843</v>
      </c>
      <c r="D587" s="77" t="s">
        <v>2405</v>
      </c>
      <c r="E587" s="77" t="s">
        <v>378</v>
      </c>
    </row>
    <row r="588" spans="1:5" x14ac:dyDescent="0.3">
      <c r="A588" s="105">
        <v>39213</v>
      </c>
      <c r="B588" s="77" t="s">
        <v>2406</v>
      </c>
      <c r="C588" s="77" t="s">
        <v>843</v>
      </c>
      <c r="D588" s="77" t="s">
        <v>2407</v>
      </c>
      <c r="E588" s="77" t="s">
        <v>378</v>
      </c>
    </row>
    <row r="589" spans="1:5" x14ac:dyDescent="0.3">
      <c r="A589" s="105">
        <v>39212</v>
      </c>
      <c r="B589" s="77" t="s">
        <v>2408</v>
      </c>
      <c r="C589" s="77" t="s">
        <v>843</v>
      </c>
      <c r="D589" s="77" t="s">
        <v>2409</v>
      </c>
      <c r="E589" s="77" t="s">
        <v>378</v>
      </c>
    </row>
    <row r="590" spans="1:5" x14ac:dyDescent="0.3">
      <c r="A590" s="105">
        <v>39211</v>
      </c>
      <c r="B590" s="77" t="s">
        <v>2410</v>
      </c>
      <c r="C590" s="77" t="s">
        <v>843</v>
      </c>
      <c r="D590" s="77" t="s">
        <v>2411</v>
      </c>
      <c r="E590" s="77" t="s">
        <v>378</v>
      </c>
    </row>
    <row r="591" spans="1:5" x14ac:dyDescent="0.3">
      <c r="A591" s="105">
        <v>39210</v>
      </c>
      <c r="B591" s="77" t="s">
        <v>2412</v>
      </c>
      <c r="C591" s="77" t="s">
        <v>843</v>
      </c>
      <c r="D591" s="77" t="s">
        <v>2413</v>
      </c>
      <c r="E591" s="77" t="s">
        <v>378</v>
      </c>
    </row>
    <row r="592" spans="1:5" x14ac:dyDescent="0.3">
      <c r="A592" s="105">
        <v>39209</v>
      </c>
      <c r="B592" s="77" t="s">
        <v>2414</v>
      </c>
      <c r="C592" s="77" t="s">
        <v>843</v>
      </c>
      <c r="D592" s="77" t="s">
        <v>2415</v>
      </c>
      <c r="E592" s="77" t="s">
        <v>378</v>
      </c>
    </row>
    <row r="593" spans="1:5" x14ac:dyDescent="0.3">
      <c r="A593" s="105">
        <v>39208</v>
      </c>
      <c r="B593" s="77" t="s">
        <v>2416</v>
      </c>
      <c r="C593" s="77" t="s">
        <v>843</v>
      </c>
      <c r="D593" s="77" t="s">
        <v>2417</v>
      </c>
      <c r="E593" s="77" t="s">
        <v>378</v>
      </c>
    </row>
    <row r="594" spans="1:5" ht="52.8" x14ac:dyDescent="0.3">
      <c r="A594" s="105">
        <v>39017</v>
      </c>
      <c r="B594" s="77" t="s">
        <v>2418</v>
      </c>
      <c r="C594" s="77" t="s">
        <v>1291</v>
      </c>
      <c r="D594" s="77" t="s">
        <v>2419</v>
      </c>
      <c r="E594" s="77" t="s">
        <v>378</v>
      </c>
    </row>
    <row r="595" spans="1:5" x14ac:dyDescent="0.3">
      <c r="A595" s="105">
        <v>42627</v>
      </c>
      <c r="B595" s="77" t="s">
        <v>2420</v>
      </c>
      <c r="C595" s="77" t="s">
        <v>1417</v>
      </c>
      <c r="D595" s="77" t="s">
        <v>2421</v>
      </c>
      <c r="E595" s="77" t="s">
        <v>378</v>
      </c>
    </row>
    <row r="596" spans="1:5" x14ac:dyDescent="0.3">
      <c r="A596" s="105">
        <v>42625</v>
      </c>
      <c r="B596" s="77" t="s">
        <v>2422</v>
      </c>
      <c r="C596" s="77" t="s">
        <v>1417</v>
      </c>
      <c r="D596" s="77" t="s">
        <v>2423</v>
      </c>
      <c r="E596" s="77" t="s">
        <v>378</v>
      </c>
    </row>
    <row r="597" spans="1:5" x14ac:dyDescent="0.3">
      <c r="A597" s="105">
        <v>132806</v>
      </c>
      <c r="B597" s="77" t="s">
        <v>2424</v>
      </c>
      <c r="C597" s="77" t="s">
        <v>2425</v>
      </c>
      <c r="D597" s="77" t="s">
        <v>2426</v>
      </c>
      <c r="E597" s="77" t="s">
        <v>378</v>
      </c>
    </row>
    <row r="598" spans="1:5" ht="26.4" x14ac:dyDescent="0.3">
      <c r="A598" s="105">
        <v>39113</v>
      </c>
      <c r="B598" s="77" t="s">
        <v>2427</v>
      </c>
      <c r="C598" s="77" t="s">
        <v>2425</v>
      </c>
      <c r="D598" s="77" t="s">
        <v>2428</v>
      </c>
      <c r="E598" s="77" t="s">
        <v>378</v>
      </c>
    </row>
    <row r="599" spans="1:5" x14ac:dyDescent="0.3">
      <c r="A599" s="105">
        <v>39340</v>
      </c>
      <c r="B599" s="77" t="s">
        <v>2429</v>
      </c>
      <c r="C599" s="77" t="s">
        <v>1334</v>
      </c>
      <c r="D599" s="77" t="s">
        <v>2430</v>
      </c>
      <c r="E599" s="77" t="s">
        <v>410</v>
      </c>
    </row>
    <row r="600" spans="1:5" x14ac:dyDescent="0.3">
      <c r="A600" s="105">
        <v>39389</v>
      </c>
      <c r="B600" s="77" t="s">
        <v>2431</v>
      </c>
      <c r="C600" s="77" t="s">
        <v>2432</v>
      </c>
      <c r="D600" s="77" t="s">
        <v>2433</v>
      </c>
      <c r="E600" s="77" t="s">
        <v>410</v>
      </c>
    </row>
    <row r="601" spans="1:5" x14ac:dyDescent="0.3">
      <c r="A601" s="105">
        <v>39390</v>
      </c>
      <c r="B601" s="77" t="s">
        <v>2434</v>
      </c>
      <c r="C601" s="77" t="s">
        <v>2432</v>
      </c>
      <c r="D601" s="77" t="s">
        <v>2435</v>
      </c>
      <c r="E601" s="77" t="s">
        <v>410</v>
      </c>
    </row>
    <row r="602" spans="1:5" ht="52.8" x14ac:dyDescent="0.3">
      <c r="A602" s="105">
        <v>70886</v>
      </c>
      <c r="B602" s="77" t="s">
        <v>2436</v>
      </c>
      <c r="C602" s="77" t="s">
        <v>836</v>
      </c>
      <c r="D602" s="77" t="s">
        <v>2437</v>
      </c>
      <c r="E602" s="77" t="s">
        <v>378</v>
      </c>
    </row>
    <row r="603" spans="1:5" ht="52.8" x14ac:dyDescent="0.3">
      <c r="A603" s="105">
        <v>39016</v>
      </c>
      <c r="B603" s="77" t="s">
        <v>2438</v>
      </c>
      <c r="C603" s="77" t="s">
        <v>1291</v>
      </c>
      <c r="D603" s="77" t="s">
        <v>2439</v>
      </c>
      <c r="E603" s="77" t="s">
        <v>378</v>
      </c>
    </row>
    <row r="604" spans="1:5" ht="39.6" x14ac:dyDescent="0.3">
      <c r="A604" s="105">
        <v>42599</v>
      </c>
      <c r="B604" s="77" t="s">
        <v>2440</v>
      </c>
      <c r="C604" s="77" t="s">
        <v>2147</v>
      </c>
      <c r="D604" s="77" t="s">
        <v>2248</v>
      </c>
      <c r="E604" s="77" t="s">
        <v>410</v>
      </c>
    </row>
    <row r="605" spans="1:5" x14ac:dyDescent="0.3">
      <c r="A605" s="105">
        <v>45934</v>
      </c>
      <c r="B605" s="77" t="s">
        <v>2441</v>
      </c>
      <c r="C605" s="77" t="s">
        <v>2169</v>
      </c>
      <c r="D605" s="77" t="s">
        <v>2244</v>
      </c>
      <c r="E605" s="77" t="s">
        <v>378</v>
      </c>
    </row>
    <row r="606" spans="1:5" ht="39.6" x14ac:dyDescent="0.3">
      <c r="A606" s="105">
        <v>42610</v>
      </c>
      <c r="B606" s="77" t="s">
        <v>2442</v>
      </c>
      <c r="C606" s="77" t="s">
        <v>1506</v>
      </c>
      <c r="D606" s="77" t="s">
        <v>2443</v>
      </c>
      <c r="E606" s="77" t="s">
        <v>378</v>
      </c>
    </row>
    <row r="607" spans="1:5" x14ac:dyDescent="0.3">
      <c r="A607" s="105">
        <v>38925</v>
      </c>
      <c r="B607" s="77" t="s">
        <v>2444</v>
      </c>
      <c r="C607" s="77" t="s">
        <v>2306</v>
      </c>
      <c r="D607" s="77" t="s">
        <v>2445</v>
      </c>
      <c r="E607" s="77" t="s">
        <v>410</v>
      </c>
    </row>
    <row r="608" spans="1:5" x14ac:dyDescent="0.3">
      <c r="A608" s="105">
        <v>38926</v>
      </c>
      <c r="B608" s="77" t="s">
        <v>2446</v>
      </c>
      <c r="C608" s="77" t="s">
        <v>2306</v>
      </c>
      <c r="D608" s="77" t="s">
        <v>2447</v>
      </c>
      <c r="E608" s="77" t="s">
        <v>410</v>
      </c>
    </row>
    <row r="609" spans="1:5" x14ac:dyDescent="0.3">
      <c r="A609" s="105">
        <v>42538</v>
      </c>
      <c r="B609" s="77" t="s">
        <v>2448</v>
      </c>
      <c r="C609" s="77" t="s">
        <v>2306</v>
      </c>
      <c r="D609" s="77" t="s">
        <v>2449</v>
      </c>
      <c r="E609" s="77" t="s">
        <v>378</v>
      </c>
    </row>
    <row r="610" spans="1:5" x14ac:dyDescent="0.3">
      <c r="A610" s="105">
        <v>37127</v>
      </c>
      <c r="B610" s="77" t="s">
        <v>2450</v>
      </c>
      <c r="C610" s="77" t="s">
        <v>2306</v>
      </c>
      <c r="D610" s="77" t="s">
        <v>2451</v>
      </c>
      <c r="E610" s="77" t="s">
        <v>378</v>
      </c>
    </row>
    <row r="611" spans="1:5" x14ac:dyDescent="0.3">
      <c r="A611" s="105">
        <v>39167</v>
      </c>
      <c r="B611" s="77" t="s">
        <v>2452</v>
      </c>
      <c r="C611" s="77" t="s">
        <v>2306</v>
      </c>
      <c r="D611" s="77" t="s">
        <v>2453</v>
      </c>
      <c r="E611" s="77" t="s">
        <v>378</v>
      </c>
    </row>
    <row r="612" spans="1:5" x14ac:dyDescent="0.3">
      <c r="A612" s="105">
        <v>39170</v>
      </c>
      <c r="B612" s="77" t="s">
        <v>2454</v>
      </c>
      <c r="C612" s="77" t="s">
        <v>2306</v>
      </c>
      <c r="D612" s="77" t="s">
        <v>2455</v>
      </c>
      <c r="E612" s="77" t="s">
        <v>378</v>
      </c>
    </row>
    <row r="613" spans="1:5" x14ac:dyDescent="0.3">
      <c r="A613" s="105">
        <v>39168</v>
      </c>
      <c r="B613" s="77" t="s">
        <v>2456</v>
      </c>
      <c r="C613" s="77" t="s">
        <v>2306</v>
      </c>
      <c r="D613" s="77" t="s">
        <v>2377</v>
      </c>
      <c r="E613" s="77" t="s">
        <v>378</v>
      </c>
    </row>
    <row r="614" spans="1:5" x14ac:dyDescent="0.3">
      <c r="A614" s="105">
        <v>39158</v>
      </c>
      <c r="B614" s="77" t="s">
        <v>2457</v>
      </c>
      <c r="C614" s="77" t="s">
        <v>2001</v>
      </c>
      <c r="D614" s="77" t="s">
        <v>2458</v>
      </c>
      <c r="E614" s="77" t="s">
        <v>410</v>
      </c>
    </row>
    <row r="615" spans="1:5" x14ac:dyDescent="0.3">
      <c r="A615" s="105">
        <v>39159</v>
      </c>
      <c r="B615" s="77" t="s">
        <v>2459</v>
      </c>
      <c r="C615" s="77" t="s">
        <v>2001</v>
      </c>
      <c r="D615" s="77" t="s">
        <v>2458</v>
      </c>
      <c r="E615" s="77" t="s">
        <v>410</v>
      </c>
    </row>
    <row r="616" spans="1:5" x14ac:dyDescent="0.3">
      <c r="A616" s="105">
        <v>38918</v>
      </c>
      <c r="B616" s="77" t="s">
        <v>2460</v>
      </c>
      <c r="C616" s="77" t="s">
        <v>486</v>
      </c>
      <c r="D616" s="77" t="s">
        <v>2461</v>
      </c>
      <c r="E616" s="77" t="s">
        <v>410</v>
      </c>
    </row>
    <row r="617" spans="1:5" x14ac:dyDescent="0.3">
      <c r="A617" s="105">
        <v>131552</v>
      </c>
      <c r="B617" s="77" t="s">
        <v>2462</v>
      </c>
      <c r="C617" s="77" t="s">
        <v>1506</v>
      </c>
      <c r="D617" s="77" t="s">
        <v>2463</v>
      </c>
      <c r="E617" s="77" t="s">
        <v>378</v>
      </c>
    </row>
    <row r="618" spans="1:5" ht="26.4" x14ac:dyDescent="0.3">
      <c r="A618" s="105">
        <v>38922</v>
      </c>
      <c r="B618" s="77" t="s">
        <v>2464</v>
      </c>
      <c r="C618" s="77" t="s">
        <v>2306</v>
      </c>
      <c r="D618" s="77" t="s">
        <v>2465</v>
      </c>
      <c r="E618" s="77" t="s">
        <v>410</v>
      </c>
    </row>
    <row r="619" spans="1:5" x14ac:dyDescent="0.3">
      <c r="A619" s="105">
        <v>45929</v>
      </c>
      <c r="B619" s="77" t="s">
        <v>2466</v>
      </c>
      <c r="C619" s="77" t="s">
        <v>2169</v>
      </c>
      <c r="D619" s="77" t="s">
        <v>2467</v>
      </c>
      <c r="E619" s="77" t="s">
        <v>378</v>
      </c>
    </row>
    <row r="620" spans="1:5" ht="26.4" x14ac:dyDescent="0.3">
      <c r="A620" s="105">
        <v>39005</v>
      </c>
      <c r="B620" s="77" t="s">
        <v>2468</v>
      </c>
      <c r="C620" s="77" t="s">
        <v>1291</v>
      </c>
      <c r="D620" s="77" t="s">
        <v>2469</v>
      </c>
      <c r="E620" s="77" t="s">
        <v>452</v>
      </c>
    </row>
    <row r="621" spans="1:5" ht="26.4" x14ac:dyDescent="0.3">
      <c r="A621" s="105">
        <v>39344</v>
      </c>
      <c r="B621" s="77" t="s">
        <v>2470</v>
      </c>
      <c r="C621" s="77" t="s">
        <v>1375</v>
      </c>
      <c r="D621" s="77" t="s">
        <v>2471</v>
      </c>
      <c r="E621" s="77" t="s">
        <v>378</v>
      </c>
    </row>
    <row r="622" spans="1:5" x14ac:dyDescent="0.3">
      <c r="A622" s="105">
        <v>42528</v>
      </c>
      <c r="B622" s="77" t="s">
        <v>2472</v>
      </c>
      <c r="C622" s="77" t="s">
        <v>1375</v>
      </c>
      <c r="D622" s="77" t="s">
        <v>2473</v>
      </c>
      <c r="E622" s="77" t="s">
        <v>378</v>
      </c>
    </row>
    <row r="623" spans="1:5" x14ac:dyDescent="0.3">
      <c r="A623" s="105">
        <v>42526</v>
      </c>
      <c r="B623" s="77" t="s">
        <v>2474</v>
      </c>
      <c r="C623" s="77" t="s">
        <v>1375</v>
      </c>
      <c r="D623" s="77" t="s">
        <v>2475</v>
      </c>
      <c r="E623" s="77" t="s">
        <v>378</v>
      </c>
    </row>
    <row r="624" spans="1:5" x14ac:dyDescent="0.3">
      <c r="A624" s="105">
        <v>39343</v>
      </c>
      <c r="B624" s="77" t="s">
        <v>2476</v>
      </c>
      <c r="C624" s="77" t="s">
        <v>1375</v>
      </c>
      <c r="D624" s="77" t="s">
        <v>2477</v>
      </c>
      <c r="E624" s="77" t="s">
        <v>378</v>
      </c>
    </row>
    <row r="625" spans="1:5" x14ac:dyDescent="0.3">
      <c r="A625" s="105">
        <v>39346</v>
      </c>
      <c r="B625" s="77" t="s">
        <v>2478</v>
      </c>
      <c r="C625" s="77" t="s">
        <v>1375</v>
      </c>
      <c r="D625" s="77" t="s">
        <v>2479</v>
      </c>
      <c r="E625" s="77" t="s">
        <v>378</v>
      </c>
    </row>
    <row r="626" spans="1:5" ht="26.4" x14ac:dyDescent="0.3">
      <c r="A626" s="105">
        <v>39013</v>
      </c>
      <c r="B626" s="77" t="s">
        <v>2480</v>
      </c>
      <c r="C626" s="77" t="s">
        <v>1291</v>
      </c>
      <c r="D626" s="77" t="s">
        <v>2481</v>
      </c>
      <c r="E626" s="77" t="s">
        <v>452</v>
      </c>
    </row>
    <row r="627" spans="1:5" ht="145.19999999999999" x14ac:dyDescent="0.3">
      <c r="A627" s="105">
        <v>42611</v>
      </c>
      <c r="B627" s="77" t="s">
        <v>2482</v>
      </c>
      <c r="C627" s="77" t="s">
        <v>1506</v>
      </c>
      <c r="D627" s="77" t="s">
        <v>2483</v>
      </c>
      <c r="E627" s="77" t="s">
        <v>378</v>
      </c>
    </row>
    <row r="628" spans="1:5" ht="26.4" x14ac:dyDescent="0.3">
      <c r="A628" s="105">
        <v>39342</v>
      </c>
      <c r="B628" s="77" t="s">
        <v>2484</v>
      </c>
      <c r="C628" s="77" t="s">
        <v>1375</v>
      </c>
      <c r="D628" s="77" t="s">
        <v>2471</v>
      </c>
      <c r="E628" s="77" t="s">
        <v>378</v>
      </c>
    </row>
    <row r="629" spans="1:5" x14ac:dyDescent="0.3">
      <c r="A629" s="105">
        <v>39345</v>
      </c>
      <c r="B629" s="77" t="s">
        <v>2485</v>
      </c>
      <c r="C629" s="77" t="s">
        <v>1375</v>
      </c>
      <c r="D629" s="77" t="s">
        <v>2477</v>
      </c>
      <c r="E629" s="77" t="s">
        <v>378</v>
      </c>
    </row>
    <row r="630" spans="1:5" ht="39.6" x14ac:dyDescent="0.3">
      <c r="A630" s="105">
        <v>39010</v>
      </c>
      <c r="B630" s="77" t="s">
        <v>2486</v>
      </c>
      <c r="C630" s="77" t="s">
        <v>1291</v>
      </c>
      <c r="D630" s="77" t="s">
        <v>2487</v>
      </c>
      <c r="E630" s="77" t="s">
        <v>378</v>
      </c>
    </row>
    <row r="631" spans="1:5" ht="26.4" x14ac:dyDescent="0.3">
      <c r="A631" s="105">
        <v>39007</v>
      </c>
      <c r="B631" s="77" t="s">
        <v>2488</v>
      </c>
      <c r="C631" s="77" t="s">
        <v>1291</v>
      </c>
      <c r="D631" s="77" t="s">
        <v>2489</v>
      </c>
      <c r="E631" s="77" t="s">
        <v>452</v>
      </c>
    </row>
    <row r="632" spans="1:5" x14ac:dyDescent="0.3">
      <c r="A632" s="105">
        <v>42621</v>
      </c>
      <c r="B632" s="77" t="s">
        <v>2490</v>
      </c>
      <c r="C632" s="77" t="s">
        <v>1941</v>
      </c>
      <c r="D632" s="77" t="s">
        <v>2491</v>
      </c>
      <c r="E632" s="77" t="s">
        <v>378</v>
      </c>
    </row>
    <row r="633" spans="1:5" x14ac:dyDescent="0.3">
      <c r="A633" s="105">
        <v>42622</v>
      </c>
      <c r="B633" s="77" t="s">
        <v>2492</v>
      </c>
      <c r="C633" s="77" t="s">
        <v>1941</v>
      </c>
      <c r="D633" s="77" t="s">
        <v>2493</v>
      </c>
      <c r="E633" s="77" t="s">
        <v>378</v>
      </c>
    </row>
    <row r="634" spans="1:5" ht="52.8" x14ac:dyDescent="0.3">
      <c r="A634" s="105">
        <v>42585</v>
      </c>
      <c r="B634" s="77" t="s">
        <v>2494</v>
      </c>
      <c r="C634" s="77" t="s">
        <v>1895</v>
      </c>
      <c r="D634" s="77" t="s">
        <v>2495</v>
      </c>
      <c r="E634" s="77" t="s">
        <v>378</v>
      </c>
    </row>
    <row r="635" spans="1:5" ht="39.6" x14ac:dyDescent="0.3">
      <c r="A635" s="105">
        <v>39247</v>
      </c>
      <c r="B635" s="77" t="s">
        <v>2496</v>
      </c>
      <c r="C635" s="77" t="s">
        <v>2497</v>
      </c>
      <c r="D635" s="77" t="s">
        <v>2498</v>
      </c>
      <c r="E635" s="77" t="s">
        <v>378</v>
      </c>
    </row>
    <row r="636" spans="1:5" ht="52.8" x14ac:dyDescent="0.3">
      <c r="A636" s="105">
        <v>39248</v>
      </c>
      <c r="B636" s="77" t="s">
        <v>2499</v>
      </c>
      <c r="C636" s="77" t="s">
        <v>2497</v>
      </c>
      <c r="D636" s="77" t="s">
        <v>2500</v>
      </c>
      <c r="E636" s="77" t="s">
        <v>452</v>
      </c>
    </row>
    <row r="637" spans="1:5" ht="52.8" x14ac:dyDescent="0.3">
      <c r="A637" s="105">
        <v>39240</v>
      </c>
      <c r="B637" s="77" t="s">
        <v>2501</v>
      </c>
      <c r="C637" s="77" t="s">
        <v>2125</v>
      </c>
      <c r="D637" s="77" t="s">
        <v>2500</v>
      </c>
      <c r="E637" s="77" t="s">
        <v>378</v>
      </c>
    </row>
    <row r="638" spans="1:5" ht="79.2" x14ac:dyDescent="0.3">
      <c r="A638" s="105">
        <v>39239</v>
      </c>
      <c r="B638" s="77" t="s">
        <v>2502</v>
      </c>
      <c r="C638" s="77" t="s">
        <v>2125</v>
      </c>
      <c r="D638" s="77" t="s">
        <v>2503</v>
      </c>
      <c r="E638" s="77" t="s">
        <v>378</v>
      </c>
    </row>
    <row r="639" spans="1:5" ht="79.2" x14ac:dyDescent="0.3">
      <c r="A639" s="105">
        <v>39238</v>
      </c>
      <c r="B639" s="77" t="s">
        <v>2504</v>
      </c>
      <c r="C639" s="77" t="s">
        <v>2125</v>
      </c>
      <c r="D639" s="77" t="s">
        <v>2503</v>
      </c>
      <c r="E639" s="77" t="s">
        <v>378</v>
      </c>
    </row>
    <row r="640" spans="1:5" ht="26.4" x14ac:dyDescent="0.3">
      <c r="A640" s="105">
        <v>39370</v>
      </c>
      <c r="B640" s="77" t="s">
        <v>2505</v>
      </c>
      <c r="C640" s="77" t="s">
        <v>1162</v>
      </c>
      <c r="D640" s="77" t="s">
        <v>2506</v>
      </c>
      <c r="E640" s="77" t="s">
        <v>452</v>
      </c>
    </row>
    <row r="641" spans="1:5" ht="26.4" x14ac:dyDescent="0.3">
      <c r="A641" s="105">
        <v>44211</v>
      </c>
      <c r="B641" s="77" t="s">
        <v>2507</v>
      </c>
      <c r="C641" s="77" t="s">
        <v>2508</v>
      </c>
      <c r="D641" s="77" t="s">
        <v>2509</v>
      </c>
      <c r="E641" s="77" t="s">
        <v>452</v>
      </c>
    </row>
    <row r="642" spans="1:5" ht="26.4" x14ac:dyDescent="0.3">
      <c r="A642" s="105">
        <v>42603</v>
      </c>
      <c r="B642" s="77" t="s">
        <v>2510</v>
      </c>
      <c r="C642" s="77" t="s">
        <v>1506</v>
      </c>
      <c r="D642" s="77" t="s">
        <v>2511</v>
      </c>
      <c r="E642" s="77" t="s">
        <v>378</v>
      </c>
    </row>
    <row r="643" spans="1:5" ht="39.6" x14ac:dyDescent="0.3">
      <c r="A643" s="105">
        <v>39229</v>
      </c>
      <c r="B643" s="77" t="s">
        <v>2512</v>
      </c>
      <c r="C643" s="77" t="s">
        <v>2266</v>
      </c>
      <c r="D643" s="77" t="s">
        <v>2513</v>
      </c>
      <c r="E643" s="77" t="s">
        <v>378</v>
      </c>
    </row>
    <row r="644" spans="1:5" ht="105.6" x14ac:dyDescent="0.3">
      <c r="A644" s="105">
        <v>42607</v>
      </c>
      <c r="B644" s="77" t="s">
        <v>2514</v>
      </c>
      <c r="C644" s="77" t="s">
        <v>1506</v>
      </c>
      <c r="D644" s="77" t="s">
        <v>2515</v>
      </c>
      <c r="E644" s="77" t="s">
        <v>378</v>
      </c>
    </row>
    <row r="645" spans="1:5" ht="26.4" x14ac:dyDescent="0.3">
      <c r="A645" s="105">
        <v>44206</v>
      </c>
      <c r="B645" s="77" t="s">
        <v>2516</v>
      </c>
      <c r="C645" s="77" t="s">
        <v>2517</v>
      </c>
      <c r="D645" s="77" t="s">
        <v>2518</v>
      </c>
      <c r="E645" s="77" t="s">
        <v>452</v>
      </c>
    </row>
    <row r="646" spans="1:5" ht="26.4" x14ac:dyDescent="0.3">
      <c r="A646" s="105">
        <v>44209</v>
      </c>
      <c r="B646" s="77" t="s">
        <v>2519</v>
      </c>
      <c r="C646" s="77" t="s">
        <v>2508</v>
      </c>
      <c r="D646" s="77" t="s">
        <v>2520</v>
      </c>
      <c r="E646" s="77" t="s">
        <v>452</v>
      </c>
    </row>
    <row r="647" spans="1:5" ht="26.4" x14ac:dyDescent="0.3">
      <c r="A647" s="105">
        <v>45868</v>
      </c>
      <c r="B647" s="77" t="s">
        <v>2521</v>
      </c>
      <c r="C647" s="77" t="s">
        <v>1375</v>
      </c>
      <c r="D647" s="77" t="s">
        <v>2522</v>
      </c>
      <c r="E647" s="77" t="s">
        <v>378</v>
      </c>
    </row>
    <row r="648" spans="1:5" ht="26.4" x14ac:dyDescent="0.3">
      <c r="A648" s="105">
        <v>45870</v>
      </c>
      <c r="B648" s="77" t="s">
        <v>2523</v>
      </c>
      <c r="C648" s="77" t="s">
        <v>1375</v>
      </c>
      <c r="D648" s="77" t="s">
        <v>2522</v>
      </c>
      <c r="E648" s="77" t="s">
        <v>378</v>
      </c>
    </row>
    <row r="649" spans="1:5" ht="39.6" x14ac:dyDescent="0.3">
      <c r="A649" s="105">
        <v>39101</v>
      </c>
      <c r="B649" s="77" t="s">
        <v>2524</v>
      </c>
      <c r="C649" s="77" t="s">
        <v>1375</v>
      </c>
      <c r="D649" s="77" t="s">
        <v>2525</v>
      </c>
      <c r="E649" s="77" t="s">
        <v>378</v>
      </c>
    </row>
    <row r="650" spans="1:5" ht="39.6" x14ac:dyDescent="0.3">
      <c r="A650" s="105">
        <v>39102</v>
      </c>
      <c r="B650" s="77" t="s">
        <v>2526</v>
      </c>
      <c r="C650" s="77" t="s">
        <v>1375</v>
      </c>
      <c r="D650" s="77" t="s">
        <v>2527</v>
      </c>
      <c r="E650" s="77" t="s">
        <v>378</v>
      </c>
    </row>
    <row r="651" spans="1:5" ht="39.6" x14ac:dyDescent="0.3">
      <c r="A651" s="105">
        <v>39174</v>
      </c>
      <c r="B651" s="77" t="s">
        <v>2528</v>
      </c>
      <c r="C651" s="77" t="s">
        <v>1375</v>
      </c>
      <c r="D651" s="77" t="s">
        <v>2529</v>
      </c>
      <c r="E651" s="77" t="s">
        <v>378</v>
      </c>
    </row>
    <row r="652" spans="1:5" x14ac:dyDescent="0.3">
      <c r="A652" s="105">
        <v>39262</v>
      </c>
      <c r="B652" s="77" t="s">
        <v>2530</v>
      </c>
      <c r="C652" s="77" t="s">
        <v>2531</v>
      </c>
      <c r="D652" s="77" t="s">
        <v>2532</v>
      </c>
      <c r="E652" s="77" t="s">
        <v>378</v>
      </c>
    </row>
    <row r="653" spans="1:5" x14ac:dyDescent="0.3">
      <c r="A653" s="105">
        <v>42598</v>
      </c>
      <c r="B653" s="77" t="s">
        <v>2533</v>
      </c>
      <c r="C653" s="77" t="s">
        <v>2266</v>
      </c>
      <c r="D653" s="77" t="s">
        <v>2534</v>
      </c>
      <c r="E653" s="77" t="s">
        <v>378</v>
      </c>
    </row>
    <row r="654" spans="1:5" x14ac:dyDescent="0.3">
      <c r="A654" s="105">
        <v>39368</v>
      </c>
      <c r="B654" s="77" t="s">
        <v>2535</v>
      </c>
      <c r="C654" s="77" t="s">
        <v>2536</v>
      </c>
      <c r="D654" s="77" t="s">
        <v>2537</v>
      </c>
      <c r="E654" s="77" t="s">
        <v>452</v>
      </c>
    </row>
    <row r="655" spans="1:5" x14ac:dyDescent="0.3">
      <c r="A655" s="105">
        <v>132820</v>
      </c>
      <c r="B655" s="77" t="s">
        <v>2538</v>
      </c>
      <c r="C655" s="77" t="s">
        <v>1659</v>
      </c>
      <c r="D655" s="77" t="s">
        <v>2539</v>
      </c>
      <c r="E655" s="77" t="s">
        <v>378</v>
      </c>
    </row>
    <row r="656" spans="1:5" ht="39.6" x14ac:dyDescent="0.3">
      <c r="A656" s="105">
        <v>39371</v>
      </c>
      <c r="B656" s="77" t="s">
        <v>2540</v>
      </c>
      <c r="C656" s="77" t="s">
        <v>1648</v>
      </c>
      <c r="D656" s="77" t="s">
        <v>2541</v>
      </c>
      <c r="E656" s="77" t="s">
        <v>452</v>
      </c>
    </row>
    <row r="657" spans="1:5" x14ac:dyDescent="0.3">
      <c r="A657" s="105">
        <v>39002</v>
      </c>
      <c r="B657" s="77" t="s">
        <v>2542</v>
      </c>
      <c r="C657" s="77" t="s">
        <v>1291</v>
      </c>
      <c r="D657" s="77" t="s">
        <v>2543</v>
      </c>
      <c r="E657" s="77" t="s">
        <v>452</v>
      </c>
    </row>
    <row r="658" spans="1:5" x14ac:dyDescent="0.3">
      <c r="A658" s="105">
        <v>42606</v>
      </c>
      <c r="B658" s="77" t="s">
        <v>2544</v>
      </c>
      <c r="C658" s="77" t="s">
        <v>1506</v>
      </c>
      <c r="D658" s="77" t="s">
        <v>2545</v>
      </c>
      <c r="E658" s="77" t="s">
        <v>378</v>
      </c>
    </row>
    <row r="659" spans="1:5" x14ac:dyDescent="0.3">
      <c r="A659" s="105">
        <v>39175</v>
      </c>
      <c r="B659" s="77" t="s">
        <v>2546</v>
      </c>
      <c r="C659" s="77" t="s">
        <v>1375</v>
      </c>
      <c r="D659" s="77" t="s">
        <v>2547</v>
      </c>
      <c r="E659" s="77" t="s">
        <v>410</v>
      </c>
    </row>
    <row r="660" spans="1:5" x14ac:dyDescent="0.3">
      <c r="A660" s="105">
        <v>39384</v>
      </c>
      <c r="B660" s="77" t="s">
        <v>2548</v>
      </c>
      <c r="C660" s="77" t="s">
        <v>2240</v>
      </c>
      <c r="D660" s="77" t="s">
        <v>673</v>
      </c>
      <c r="E660" s="77" t="s">
        <v>378</v>
      </c>
    </row>
    <row r="661" spans="1:5" ht="39.6" x14ac:dyDescent="0.3">
      <c r="A661" s="105">
        <v>42548</v>
      </c>
      <c r="B661" s="77" t="s">
        <v>2549</v>
      </c>
      <c r="C661" s="77" t="s">
        <v>2240</v>
      </c>
      <c r="D661" s="77" t="s">
        <v>2550</v>
      </c>
      <c r="E661" s="77" t="s">
        <v>378</v>
      </c>
    </row>
    <row r="662" spans="1:5" x14ac:dyDescent="0.3">
      <c r="A662" s="105">
        <v>42514</v>
      </c>
      <c r="B662" s="77" t="s">
        <v>2551</v>
      </c>
      <c r="C662" s="77" t="s">
        <v>1808</v>
      </c>
      <c r="D662" s="77" t="s">
        <v>2552</v>
      </c>
      <c r="E662" s="77" t="s">
        <v>378</v>
      </c>
    </row>
    <row r="663" spans="1:5" x14ac:dyDescent="0.3">
      <c r="A663" s="105">
        <v>42511</v>
      </c>
      <c r="B663" s="77" t="s">
        <v>2553</v>
      </c>
      <c r="C663" s="77" t="s">
        <v>1808</v>
      </c>
      <c r="D663" s="77" t="s">
        <v>2552</v>
      </c>
      <c r="E663" s="77" t="s">
        <v>378</v>
      </c>
    </row>
    <row r="664" spans="1:5" x14ac:dyDescent="0.3">
      <c r="A664" s="105">
        <v>39392</v>
      </c>
      <c r="B664" s="77" t="s">
        <v>2554</v>
      </c>
      <c r="C664" s="77" t="s">
        <v>2555</v>
      </c>
      <c r="D664" s="77" t="s">
        <v>2556</v>
      </c>
      <c r="E664" s="77" t="s">
        <v>378</v>
      </c>
    </row>
    <row r="665" spans="1:5" ht="52.8" x14ac:dyDescent="0.3">
      <c r="A665" s="105">
        <v>39192</v>
      </c>
      <c r="B665" s="77" t="s">
        <v>2557</v>
      </c>
      <c r="C665" s="77" t="s">
        <v>1334</v>
      </c>
      <c r="D665" s="77" t="s">
        <v>2558</v>
      </c>
      <c r="E665" s="77" t="s">
        <v>378</v>
      </c>
    </row>
    <row r="666" spans="1:5" ht="26.4" x14ac:dyDescent="0.3">
      <c r="A666" s="105">
        <v>45869</v>
      </c>
      <c r="B666" s="77" t="s">
        <v>2559</v>
      </c>
      <c r="C666" s="77" t="s">
        <v>1375</v>
      </c>
      <c r="D666" s="77" t="s">
        <v>2522</v>
      </c>
      <c r="E666" s="77" t="s">
        <v>378</v>
      </c>
    </row>
    <row r="667" spans="1:5" ht="26.4" x14ac:dyDescent="0.3">
      <c r="A667" s="105">
        <v>39446</v>
      </c>
      <c r="B667" s="77" t="s">
        <v>2560</v>
      </c>
      <c r="C667" s="77" t="s">
        <v>1662</v>
      </c>
      <c r="D667" s="77" t="s">
        <v>2561</v>
      </c>
      <c r="E667" s="77" t="s">
        <v>378</v>
      </c>
    </row>
    <row r="668" spans="1:5" ht="52.8" x14ac:dyDescent="0.3">
      <c r="A668" s="105">
        <v>39458</v>
      </c>
      <c r="B668" s="77" t="s">
        <v>2562</v>
      </c>
      <c r="C668" s="77" t="s">
        <v>1662</v>
      </c>
      <c r="D668" s="77" t="s">
        <v>2563</v>
      </c>
      <c r="E668" s="77" t="s">
        <v>378</v>
      </c>
    </row>
    <row r="669" spans="1:5" x14ac:dyDescent="0.3">
      <c r="A669" s="105">
        <v>39399</v>
      </c>
      <c r="B669" s="77" t="s">
        <v>2564</v>
      </c>
      <c r="C669" s="77" t="s">
        <v>1302</v>
      </c>
      <c r="D669" s="77" t="s">
        <v>2565</v>
      </c>
      <c r="E669" s="77" t="s">
        <v>378</v>
      </c>
    </row>
    <row r="670" spans="1:5" ht="26.4" x14ac:dyDescent="0.3">
      <c r="A670" s="105">
        <v>45871</v>
      </c>
      <c r="B670" s="77" t="s">
        <v>2566</v>
      </c>
      <c r="C670" s="77" t="s">
        <v>1302</v>
      </c>
      <c r="D670" s="77" t="s">
        <v>2567</v>
      </c>
      <c r="E670" s="77" t="s">
        <v>378</v>
      </c>
    </row>
    <row r="671" spans="1:5" x14ac:dyDescent="0.3">
      <c r="A671" s="105">
        <v>39096</v>
      </c>
      <c r="B671" s="77" t="s">
        <v>2568</v>
      </c>
      <c r="C671" s="77" t="s">
        <v>1677</v>
      </c>
      <c r="D671" s="77" t="s">
        <v>2569</v>
      </c>
      <c r="E671" s="77" t="s">
        <v>378</v>
      </c>
    </row>
    <row r="672" spans="1:5" x14ac:dyDescent="0.3">
      <c r="A672" s="105">
        <v>39195</v>
      </c>
      <c r="B672" s="77" t="s">
        <v>2570</v>
      </c>
      <c r="C672" s="77" t="s">
        <v>1414</v>
      </c>
      <c r="D672" s="77" t="s">
        <v>2571</v>
      </c>
      <c r="E672" s="77" t="s">
        <v>378</v>
      </c>
    </row>
    <row r="673" spans="1:5" x14ac:dyDescent="0.3">
      <c r="A673" s="105">
        <v>132760</v>
      </c>
      <c r="B673" s="77" t="s">
        <v>2572</v>
      </c>
      <c r="C673" s="77" t="s">
        <v>1375</v>
      </c>
      <c r="D673" s="77" t="s">
        <v>2573</v>
      </c>
      <c r="E673" s="77" t="s">
        <v>452</v>
      </c>
    </row>
    <row r="674" spans="1:5" x14ac:dyDescent="0.3">
      <c r="A674" s="105">
        <v>39386</v>
      </c>
      <c r="B674" s="77" t="s">
        <v>2574</v>
      </c>
      <c r="C674" s="77" t="s">
        <v>2197</v>
      </c>
      <c r="D674" s="77" t="s">
        <v>2575</v>
      </c>
      <c r="E674" s="77" t="s">
        <v>378</v>
      </c>
    </row>
    <row r="675" spans="1:5" x14ac:dyDescent="0.3">
      <c r="A675" s="105">
        <v>45873</v>
      </c>
      <c r="B675" s="77" t="s">
        <v>2576</v>
      </c>
      <c r="C675" s="77" t="s">
        <v>2577</v>
      </c>
      <c r="D675" s="77" t="s">
        <v>2578</v>
      </c>
      <c r="E675" s="77" t="s">
        <v>410</v>
      </c>
    </row>
    <row r="676" spans="1:5" x14ac:dyDescent="0.3">
      <c r="A676" s="105">
        <v>37126</v>
      </c>
      <c r="B676" s="77" t="s">
        <v>2579</v>
      </c>
      <c r="C676" s="77" t="s">
        <v>2580</v>
      </c>
      <c r="D676" s="77" t="s">
        <v>2581</v>
      </c>
      <c r="E676" s="77" t="s">
        <v>378</v>
      </c>
    </row>
    <row r="677" spans="1:5" ht="39.6" x14ac:dyDescent="0.3">
      <c r="A677" s="105">
        <v>39402</v>
      </c>
      <c r="B677" s="77" t="s">
        <v>2582</v>
      </c>
      <c r="C677" s="77" t="s">
        <v>2580</v>
      </c>
      <c r="D677" s="77" t="s">
        <v>2583</v>
      </c>
      <c r="E677" s="77" t="s">
        <v>378</v>
      </c>
    </row>
    <row r="678" spans="1:5" x14ac:dyDescent="0.3">
      <c r="A678" s="105">
        <v>39393</v>
      </c>
      <c r="B678" s="77" t="s">
        <v>2584</v>
      </c>
      <c r="C678" s="77" t="s">
        <v>490</v>
      </c>
      <c r="D678" s="77" t="s">
        <v>2585</v>
      </c>
      <c r="E678" s="77" t="s">
        <v>410</v>
      </c>
    </row>
    <row r="679" spans="1:5" x14ac:dyDescent="0.3">
      <c r="A679" s="105">
        <v>39365</v>
      </c>
      <c r="B679" s="77" t="s">
        <v>2586</v>
      </c>
      <c r="C679" s="77" t="s">
        <v>2577</v>
      </c>
      <c r="D679" s="77" t="s">
        <v>2587</v>
      </c>
      <c r="E679" s="77" t="s">
        <v>410</v>
      </c>
    </row>
    <row r="680" spans="1:5" x14ac:dyDescent="0.3">
      <c r="A680" s="105">
        <v>132739</v>
      </c>
      <c r="B680" s="77" t="s">
        <v>2588</v>
      </c>
      <c r="C680" s="77" t="s">
        <v>1375</v>
      </c>
      <c r="D680" s="77" t="s">
        <v>2589</v>
      </c>
      <c r="E680" s="77" t="s">
        <v>378</v>
      </c>
    </row>
    <row r="681" spans="1:5" x14ac:dyDescent="0.3">
      <c r="A681" s="105">
        <v>132736</v>
      </c>
      <c r="B681" s="77" t="s">
        <v>2590</v>
      </c>
      <c r="C681" s="77" t="s">
        <v>1375</v>
      </c>
      <c r="D681" s="77" t="s">
        <v>2591</v>
      </c>
      <c r="E681" s="77" t="s">
        <v>378</v>
      </c>
    </row>
    <row r="682" spans="1:5" x14ac:dyDescent="0.3">
      <c r="A682" s="105">
        <v>132744</v>
      </c>
      <c r="B682" s="77" t="s">
        <v>2592</v>
      </c>
      <c r="C682" s="77" t="s">
        <v>1375</v>
      </c>
      <c r="D682" s="77" t="s">
        <v>2593</v>
      </c>
      <c r="E682" s="77" t="s">
        <v>378</v>
      </c>
    </row>
    <row r="683" spans="1:5" x14ac:dyDescent="0.3">
      <c r="A683" s="105">
        <v>132756</v>
      </c>
      <c r="B683" s="77" t="s">
        <v>2594</v>
      </c>
      <c r="C683" s="77" t="s">
        <v>1375</v>
      </c>
      <c r="D683" s="77" t="s">
        <v>2595</v>
      </c>
      <c r="E683" s="77" t="s">
        <v>378</v>
      </c>
    </row>
    <row r="684" spans="1:5" x14ac:dyDescent="0.3">
      <c r="A684" s="105">
        <v>132730</v>
      </c>
      <c r="B684" s="77" t="s">
        <v>2596</v>
      </c>
      <c r="C684" s="77" t="s">
        <v>1375</v>
      </c>
      <c r="D684" s="77" t="s">
        <v>2597</v>
      </c>
      <c r="E684" s="77" t="s">
        <v>378</v>
      </c>
    </row>
    <row r="685" spans="1:5" x14ac:dyDescent="0.3">
      <c r="A685" s="105">
        <v>39146</v>
      </c>
      <c r="B685" s="77" t="s">
        <v>2598</v>
      </c>
      <c r="C685" s="77" t="s">
        <v>2108</v>
      </c>
      <c r="D685" s="77" t="s">
        <v>2599</v>
      </c>
      <c r="E685" s="77" t="s">
        <v>378</v>
      </c>
    </row>
    <row r="686" spans="1:5" ht="39.6" x14ac:dyDescent="0.3">
      <c r="A686" s="105">
        <v>39149</v>
      </c>
      <c r="B686" s="77" t="s">
        <v>2600</v>
      </c>
      <c r="C686" s="77" t="s">
        <v>2108</v>
      </c>
      <c r="D686" s="77" t="s">
        <v>2601</v>
      </c>
      <c r="E686" s="77" t="s">
        <v>378</v>
      </c>
    </row>
  </sheetData>
  <autoFilter ref="A3:E686" xr:uid="{010773B1-B3C6-4166-B2A1-C107F643DA97}"/>
  <hyperlinks>
    <hyperlink ref="D1" location="Summary!A1" display="Click Here to Retun To Summary Sheet" xr:uid="{8209FABA-FC7C-4B18-8BF4-1A23C2B88394}"/>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32582-00A3-4325-BEF3-7EE14B6A793A}">
  <dimension ref="A1:E277"/>
  <sheetViews>
    <sheetView zoomScale="120" zoomScaleNormal="120" workbookViewId="0">
      <selection sqref="A1:XFD1048576"/>
    </sheetView>
  </sheetViews>
  <sheetFormatPr defaultColWidth="8.6640625" defaultRowHeight="13.2" x14ac:dyDescent="0.3"/>
  <cols>
    <col min="1" max="1" width="8.6640625" style="174"/>
    <col min="2" max="2" width="78.109375" style="174" customWidth="1"/>
    <col min="3" max="3" width="12.44140625" style="174" bestFit="1" customWidth="1"/>
    <col min="4" max="4" width="35.109375" style="174" bestFit="1" customWidth="1"/>
    <col min="5" max="6" width="37" style="174" customWidth="1"/>
    <col min="7" max="16384" width="8.6640625" style="174"/>
  </cols>
  <sheetData>
    <row r="1" spans="1:5" ht="20.399999999999999" x14ac:dyDescent="0.3">
      <c r="A1" s="143" t="s">
        <v>3869</v>
      </c>
      <c r="D1" s="164" t="s">
        <v>3997</v>
      </c>
    </row>
    <row r="3" spans="1:5" s="8" customFormat="1" x14ac:dyDescent="0.3">
      <c r="A3" s="175" t="s">
        <v>40</v>
      </c>
      <c r="B3" s="102" t="s">
        <v>42</v>
      </c>
      <c r="C3" s="102" t="s">
        <v>281</v>
      </c>
      <c r="D3" s="102" t="s">
        <v>2602</v>
      </c>
      <c r="E3" s="176" t="s">
        <v>2603</v>
      </c>
    </row>
    <row r="4" spans="1:5" ht="26.4" x14ac:dyDescent="0.3">
      <c r="A4" s="177">
        <v>2147</v>
      </c>
      <c r="B4" s="77" t="s">
        <v>2604</v>
      </c>
      <c r="C4" s="77" t="s">
        <v>452</v>
      </c>
      <c r="D4" s="77" t="s">
        <v>2605</v>
      </c>
      <c r="E4" s="178" t="s">
        <v>2606</v>
      </c>
    </row>
    <row r="5" spans="1:5" ht="26.4" x14ac:dyDescent="0.3">
      <c r="A5" s="177">
        <v>2117</v>
      </c>
      <c r="B5" s="77" t="s">
        <v>2607</v>
      </c>
      <c r="C5" s="77" t="s">
        <v>452</v>
      </c>
      <c r="D5" s="77" t="s">
        <v>2605</v>
      </c>
      <c r="E5" s="178" t="s">
        <v>2606</v>
      </c>
    </row>
    <row r="6" spans="1:5" ht="52.8" x14ac:dyDescent="0.3">
      <c r="A6" s="177">
        <v>2752</v>
      </c>
      <c r="B6" s="77" t="s">
        <v>2608</v>
      </c>
      <c r="C6" s="77" t="s">
        <v>452</v>
      </c>
      <c r="D6" s="77" t="s">
        <v>2605</v>
      </c>
      <c r="E6" s="178" t="s">
        <v>2609</v>
      </c>
    </row>
    <row r="7" spans="1:5" ht="26.4" x14ac:dyDescent="0.3">
      <c r="A7" s="177">
        <v>2991</v>
      </c>
      <c r="B7" s="77" t="s">
        <v>2610</v>
      </c>
      <c r="C7" s="77" t="s">
        <v>452</v>
      </c>
      <c r="D7" s="77" t="s">
        <v>2605</v>
      </c>
      <c r="E7" s="178" t="s">
        <v>2611</v>
      </c>
    </row>
    <row r="8" spans="1:5" x14ac:dyDescent="0.3">
      <c r="A8" s="177">
        <v>1746</v>
      </c>
      <c r="B8" s="77" t="s">
        <v>2612</v>
      </c>
      <c r="C8" s="77" t="s">
        <v>452</v>
      </c>
      <c r="D8" s="77" t="s">
        <v>2605</v>
      </c>
      <c r="E8" s="178" t="s">
        <v>2613</v>
      </c>
    </row>
    <row r="9" spans="1:5" ht="39.6" x14ac:dyDescent="0.3">
      <c r="A9" s="177">
        <v>1107</v>
      </c>
      <c r="B9" s="77" t="s">
        <v>2614</v>
      </c>
      <c r="C9" s="77" t="s">
        <v>452</v>
      </c>
      <c r="D9" s="77" t="s">
        <v>2615</v>
      </c>
      <c r="E9" s="178" t="s">
        <v>2615</v>
      </c>
    </row>
    <row r="10" spans="1:5" ht="26.4" x14ac:dyDescent="0.3">
      <c r="A10" s="177">
        <v>2551</v>
      </c>
      <c r="B10" s="77" t="s">
        <v>2616</v>
      </c>
      <c r="C10" s="77" t="s">
        <v>452</v>
      </c>
      <c r="D10" s="77" t="s">
        <v>2617</v>
      </c>
      <c r="E10" s="178" t="s">
        <v>2618</v>
      </c>
    </row>
    <row r="11" spans="1:5" ht="26.4" x14ac:dyDescent="0.3">
      <c r="A11" s="177">
        <v>2544</v>
      </c>
      <c r="B11" s="77" t="s">
        <v>2619</v>
      </c>
      <c r="C11" s="77" t="s">
        <v>452</v>
      </c>
      <c r="D11" s="77" t="s">
        <v>2617</v>
      </c>
      <c r="E11" s="178" t="s">
        <v>2618</v>
      </c>
    </row>
    <row r="12" spans="1:5" ht="39.6" x14ac:dyDescent="0.3">
      <c r="A12" s="177">
        <v>3709</v>
      </c>
      <c r="B12" s="77" t="s">
        <v>2620</v>
      </c>
      <c r="C12" s="77" t="s">
        <v>452</v>
      </c>
      <c r="D12" s="77" t="s">
        <v>2617</v>
      </c>
      <c r="E12" s="178" t="s">
        <v>2621</v>
      </c>
    </row>
    <row r="13" spans="1:5" ht="39.6" x14ac:dyDescent="0.3">
      <c r="A13" s="177">
        <v>1989</v>
      </c>
      <c r="B13" s="77" t="s">
        <v>2622</v>
      </c>
      <c r="C13" s="77" t="s">
        <v>452</v>
      </c>
      <c r="D13" s="77" t="s">
        <v>2617</v>
      </c>
      <c r="E13" s="178" t="s">
        <v>2621</v>
      </c>
    </row>
    <row r="14" spans="1:5" ht="26.4" x14ac:dyDescent="0.3">
      <c r="A14" s="177">
        <v>1969</v>
      </c>
      <c r="B14" s="77" t="s">
        <v>2623</v>
      </c>
      <c r="C14" s="77" t="s">
        <v>452</v>
      </c>
      <c r="D14" s="77" t="s">
        <v>2617</v>
      </c>
      <c r="E14" s="178" t="s">
        <v>2621</v>
      </c>
    </row>
    <row r="15" spans="1:5" ht="26.4" x14ac:dyDescent="0.3">
      <c r="A15" s="177">
        <v>2477</v>
      </c>
      <c r="B15" s="77" t="s">
        <v>2624</v>
      </c>
      <c r="C15" s="77" t="s">
        <v>452</v>
      </c>
      <c r="D15" s="77" t="s">
        <v>2617</v>
      </c>
      <c r="E15" s="178" t="s">
        <v>2625</v>
      </c>
    </row>
    <row r="16" spans="1:5" ht="39.6" x14ac:dyDescent="0.3">
      <c r="A16" s="177">
        <v>1082</v>
      </c>
      <c r="B16" s="77" t="s">
        <v>2626</v>
      </c>
      <c r="C16" s="77" t="s">
        <v>452</v>
      </c>
      <c r="D16" s="77" t="s">
        <v>2615</v>
      </c>
      <c r="E16" s="178" t="s">
        <v>2615</v>
      </c>
    </row>
    <row r="17" spans="1:5" ht="26.4" x14ac:dyDescent="0.3">
      <c r="A17" s="177">
        <v>1291</v>
      </c>
      <c r="B17" s="77" t="s">
        <v>2627</v>
      </c>
      <c r="C17" s="77" t="s">
        <v>452</v>
      </c>
      <c r="D17" s="77" t="s">
        <v>2615</v>
      </c>
      <c r="E17" s="178" t="s">
        <v>2615</v>
      </c>
    </row>
    <row r="18" spans="1:5" x14ac:dyDescent="0.3">
      <c r="A18" s="177">
        <v>3693</v>
      </c>
      <c r="B18" s="77" t="s">
        <v>2628</v>
      </c>
      <c r="C18" s="77" t="s">
        <v>378</v>
      </c>
      <c r="D18" s="77" t="s">
        <v>2605</v>
      </c>
      <c r="E18" s="178" t="s">
        <v>2629</v>
      </c>
    </row>
    <row r="19" spans="1:5" x14ac:dyDescent="0.3">
      <c r="A19" s="177">
        <v>2177</v>
      </c>
      <c r="B19" s="77" t="s">
        <v>2630</v>
      </c>
      <c r="C19" s="77" t="s">
        <v>378</v>
      </c>
      <c r="D19" s="77" t="s">
        <v>2605</v>
      </c>
      <c r="E19" s="178" t="s">
        <v>2606</v>
      </c>
    </row>
    <row r="20" spans="1:5" ht="26.4" x14ac:dyDescent="0.3">
      <c r="A20" s="177">
        <v>2161</v>
      </c>
      <c r="B20" s="77" t="s">
        <v>2631</v>
      </c>
      <c r="C20" s="77" t="s">
        <v>378</v>
      </c>
      <c r="D20" s="77" t="s">
        <v>2605</v>
      </c>
      <c r="E20" s="178" t="s">
        <v>2606</v>
      </c>
    </row>
    <row r="21" spans="1:5" ht="39.6" x14ac:dyDescent="0.3">
      <c r="A21" s="177">
        <v>2160</v>
      </c>
      <c r="B21" s="77" t="s">
        <v>2632</v>
      </c>
      <c r="C21" s="77" t="s">
        <v>378</v>
      </c>
      <c r="D21" s="77" t="s">
        <v>2605</v>
      </c>
      <c r="E21" s="178" t="s">
        <v>2606</v>
      </c>
    </row>
    <row r="22" spans="1:5" ht="39.6" x14ac:dyDescent="0.3">
      <c r="A22" s="177">
        <v>2145</v>
      </c>
      <c r="B22" s="77" t="s">
        <v>2633</v>
      </c>
      <c r="C22" s="77" t="s">
        <v>378</v>
      </c>
      <c r="D22" s="77" t="s">
        <v>2605</v>
      </c>
      <c r="E22" s="178" t="s">
        <v>2606</v>
      </c>
    </row>
    <row r="23" spans="1:5" ht="39.6" x14ac:dyDescent="0.3">
      <c r="A23" s="177">
        <v>2144</v>
      </c>
      <c r="B23" s="77" t="s">
        <v>2634</v>
      </c>
      <c r="C23" s="77" t="s">
        <v>378</v>
      </c>
      <c r="D23" s="77" t="s">
        <v>2605</v>
      </c>
      <c r="E23" s="178" t="s">
        <v>2606</v>
      </c>
    </row>
    <row r="24" spans="1:5" ht="52.8" x14ac:dyDescent="0.3">
      <c r="A24" s="177">
        <v>2195</v>
      </c>
      <c r="B24" s="77" t="s">
        <v>2635</v>
      </c>
      <c r="C24" s="77" t="s">
        <v>378</v>
      </c>
      <c r="D24" s="77" t="s">
        <v>2605</v>
      </c>
      <c r="E24" s="178" t="s">
        <v>2606</v>
      </c>
    </row>
    <row r="25" spans="1:5" ht="39.6" x14ac:dyDescent="0.3">
      <c r="A25" s="177">
        <v>2194</v>
      </c>
      <c r="B25" s="77" t="s">
        <v>2636</v>
      </c>
      <c r="C25" s="77" t="s">
        <v>378</v>
      </c>
      <c r="D25" s="77" t="s">
        <v>2605</v>
      </c>
      <c r="E25" s="178" t="s">
        <v>2606</v>
      </c>
    </row>
    <row r="26" spans="1:5" x14ac:dyDescent="0.3">
      <c r="A26" s="177">
        <v>2182</v>
      </c>
      <c r="B26" s="77" t="s">
        <v>2637</v>
      </c>
      <c r="C26" s="77" t="s">
        <v>378</v>
      </c>
      <c r="D26" s="77" t="s">
        <v>2605</v>
      </c>
      <c r="E26" s="178" t="s">
        <v>2606</v>
      </c>
    </row>
    <row r="27" spans="1:5" ht="39.6" x14ac:dyDescent="0.3">
      <c r="A27" s="177">
        <v>2140</v>
      </c>
      <c r="B27" s="77" t="s">
        <v>2638</v>
      </c>
      <c r="C27" s="77" t="s">
        <v>378</v>
      </c>
      <c r="D27" s="77" t="s">
        <v>2605</v>
      </c>
      <c r="E27" s="178" t="s">
        <v>2606</v>
      </c>
    </row>
    <row r="28" spans="1:5" ht="26.4" x14ac:dyDescent="0.3">
      <c r="A28" s="177">
        <v>3032</v>
      </c>
      <c r="B28" s="77" t="s">
        <v>2639</v>
      </c>
      <c r="C28" s="77" t="s">
        <v>378</v>
      </c>
      <c r="D28" s="77" t="s">
        <v>2605</v>
      </c>
      <c r="E28" s="178" t="s">
        <v>2640</v>
      </c>
    </row>
    <row r="29" spans="1:5" x14ac:dyDescent="0.3">
      <c r="A29" s="177">
        <v>3090</v>
      </c>
      <c r="B29" s="77" t="s">
        <v>2641</v>
      </c>
      <c r="C29" s="77" t="s">
        <v>378</v>
      </c>
      <c r="D29" s="77" t="s">
        <v>2605</v>
      </c>
      <c r="E29" s="178" t="s">
        <v>2640</v>
      </c>
    </row>
    <row r="30" spans="1:5" ht="39.6" x14ac:dyDescent="0.3">
      <c r="A30" s="177">
        <v>3033</v>
      </c>
      <c r="B30" s="77" t="s">
        <v>2642</v>
      </c>
      <c r="C30" s="77" t="s">
        <v>378</v>
      </c>
      <c r="D30" s="77" t="s">
        <v>2605</v>
      </c>
      <c r="E30" s="178" t="s">
        <v>2640</v>
      </c>
    </row>
    <row r="31" spans="1:5" x14ac:dyDescent="0.3">
      <c r="A31" s="177">
        <v>3670</v>
      </c>
      <c r="B31" s="77" t="s">
        <v>2643</v>
      </c>
      <c r="C31" s="77" t="s">
        <v>378</v>
      </c>
      <c r="D31" s="77" t="s">
        <v>2605</v>
      </c>
      <c r="E31" s="178" t="s">
        <v>2609</v>
      </c>
    </row>
    <row r="32" spans="1:5" ht="26.4" x14ac:dyDescent="0.3">
      <c r="A32" s="177">
        <v>2930</v>
      </c>
      <c r="B32" s="77" t="s">
        <v>2644</v>
      </c>
      <c r="C32" s="77" t="s">
        <v>378</v>
      </c>
      <c r="D32" s="77" t="s">
        <v>2605</v>
      </c>
      <c r="E32" s="178" t="s">
        <v>2609</v>
      </c>
    </row>
    <row r="33" spans="1:5" ht="26.4" x14ac:dyDescent="0.3">
      <c r="A33" s="177">
        <v>2922</v>
      </c>
      <c r="B33" s="77" t="s">
        <v>2645</v>
      </c>
      <c r="C33" s="77" t="s">
        <v>378</v>
      </c>
      <c r="D33" s="77" t="s">
        <v>2605</v>
      </c>
      <c r="E33" s="178" t="s">
        <v>2609</v>
      </c>
    </row>
    <row r="34" spans="1:5" ht="26.4" x14ac:dyDescent="0.3">
      <c r="A34" s="177">
        <v>2838</v>
      </c>
      <c r="B34" s="77" t="s">
        <v>2646</v>
      </c>
      <c r="C34" s="77" t="s">
        <v>378</v>
      </c>
      <c r="D34" s="77" t="s">
        <v>2605</v>
      </c>
      <c r="E34" s="178" t="s">
        <v>2609</v>
      </c>
    </row>
    <row r="35" spans="1:5" ht="26.4" x14ac:dyDescent="0.3">
      <c r="A35" s="177">
        <v>2712</v>
      </c>
      <c r="B35" s="77" t="s">
        <v>2647</v>
      </c>
      <c r="C35" s="77" t="s">
        <v>378</v>
      </c>
      <c r="D35" s="77" t="s">
        <v>2605</v>
      </c>
      <c r="E35" s="178" t="s">
        <v>2609</v>
      </c>
    </row>
    <row r="36" spans="1:5" ht="26.4" x14ac:dyDescent="0.3">
      <c r="A36" s="177">
        <v>2994</v>
      </c>
      <c r="B36" s="77" t="s">
        <v>2648</v>
      </c>
      <c r="C36" s="77" t="s">
        <v>378</v>
      </c>
      <c r="D36" s="77" t="s">
        <v>2605</v>
      </c>
      <c r="E36" s="178" t="s">
        <v>2611</v>
      </c>
    </row>
    <row r="37" spans="1:5" ht="26.4" x14ac:dyDescent="0.3">
      <c r="A37" s="177">
        <v>2993</v>
      </c>
      <c r="B37" s="77" t="s">
        <v>2649</v>
      </c>
      <c r="C37" s="77" t="s">
        <v>378</v>
      </c>
      <c r="D37" s="77" t="s">
        <v>2605</v>
      </c>
      <c r="E37" s="178" t="s">
        <v>2611</v>
      </c>
    </row>
    <row r="38" spans="1:5" ht="26.4" x14ac:dyDescent="0.3">
      <c r="A38" s="177">
        <v>1095</v>
      </c>
      <c r="B38" s="77" t="s">
        <v>2650</v>
      </c>
      <c r="C38" s="77" t="s">
        <v>378</v>
      </c>
      <c r="D38" s="77" t="s">
        <v>2605</v>
      </c>
      <c r="E38" s="178" t="s">
        <v>2611</v>
      </c>
    </row>
    <row r="39" spans="1:5" ht="26.4" x14ac:dyDescent="0.3">
      <c r="A39" s="177">
        <v>3684</v>
      </c>
      <c r="B39" s="77" t="s">
        <v>2651</v>
      </c>
      <c r="C39" s="77" t="s">
        <v>378</v>
      </c>
      <c r="D39" s="77" t="s">
        <v>2605</v>
      </c>
      <c r="E39" s="178" t="s">
        <v>2611</v>
      </c>
    </row>
    <row r="40" spans="1:5" x14ac:dyDescent="0.3">
      <c r="A40" s="177">
        <v>2964</v>
      </c>
      <c r="B40" s="77" t="s">
        <v>2652</v>
      </c>
      <c r="C40" s="77" t="s">
        <v>378</v>
      </c>
      <c r="D40" s="77" t="s">
        <v>2605</v>
      </c>
      <c r="E40" s="178" t="s">
        <v>2611</v>
      </c>
    </row>
    <row r="41" spans="1:5" ht="39.6" x14ac:dyDescent="0.3">
      <c r="A41" s="177">
        <v>2217</v>
      </c>
      <c r="B41" s="77" t="s">
        <v>2653</v>
      </c>
      <c r="C41" s="77" t="s">
        <v>378</v>
      </c>
      <c r="D41" s="77" t="s">
        <v>2605</v>
      </c>
      <c r="E41" s="178" t="s">
        <v>2654</v>
      </c>
    </row>
    <row r="42" spans="1:5" ht="26.4" x14ac:dyDescent="0.3">
      <c r="A42" s="177">
        <v>2214</v>
      </c>
      <c r="B42" s="77" t="s">
        <v>2655</v>
      </c>
      <c r="C42" s="77" t="s">
        <v>378</v>
      </c>
      <c r="D42" s="77" t="s">
        <v>2605</v>
      </c>
      <c r="E42" s="178" t="s">
        <v>2654</v>
      </c>
    </row>
    <row r="43" spans="1:5" ht="52.8" x14ac:dyDescent="0.3">
      <c r="A43" s="177">
        <v>2212</v>
      </c>
      <c r="B43" s="77" t="s">
        <v>2656</v>
      </c>
      <c r="C43" s="77" t="s">
        <v>378</v>
      </c>
      <c r="D43" s="77" t="s">
        <v>2605</v>
      </c>
      <c r="E43" s="178" t="s">
        <v>2654</v>
      </c>
    </row>
    <row r="44" spans="1:5" ht="52.8" x14ac:dyDescent="0.3">
      <c r="A44" s="177">
        <v>2189</v>
      </c>
      <c r="B44" s="77" t="s">
        <v>2657</v>
      </c>
      <c r="C44" s="77" t="s">
        <v>378</v>
      </c>
      <c r="D44" s="77" t="s">
        <v>2605</v>
      </c>
      <c r="E44" s="178" t="s">
        <v>2654</v>
      </c>
    </row>
    <row r="45" spans="1:5" ht="26.4" x14ac:dyDescent="0.3">
      <c r="A45" s="177">
        <v>2242</v>
      </c>
      <c r="B45" s="77" t="s">
        <v>2658</v>
      </c>
      <c r="C45" s="77" t="s">
        <v>378</v>
      </c>
      <c r="D45" s="77" t="s">
        <v>2605</v>
      </c>
      <c r="E45" s="178" t="s">
        <v>2654</v>
      </c>
    </row>
    <row r="46" spans="1:5" ht="39.6" x14ac:dyDescent="0.3">
      <c r="A46" s="177">
        <v>2240</v>
      </c>
      <c r="B46" s="77" t="s">
        <v>2659</v>
      </c>
      <c r="C46" s="77" t="s">
        <v>378</v>
      </c>
      <c r="D46" s="77" t="s">
        <v>2605</v>
      </c>
      <c r="E46" s="178" t="s">
        <v>2654</v>
      </c>
    </row>
    <row r="47" spans="1:5" ht="26.4" x14ac:dyDescent="0.3">
      <c r="A47" s="177">
        <v>1481</v>
      </c>
      <c r="B47" s="77" t="s">
        <v>2660</v>
      </c>
      <c r="C47" s="77" t="s">
        <v>378</v>
      </c>
      <c r="D47" s="77" t="s">
        <v>2605</v>
      </c>
      <c r="E47" s="178" t="s">
        <v>2613</v>
      </c>
    </row>
    <row r="48" spans="1:5" ht="39.6" x14ac:dyDescent="0.3">
      <c r="A48" s="177">
        <v>1724</v>
      </c>
      <c r="B48" s="77" t="s">
        <v>2661</v>
      </c>
      <c r="C48" s="77" t="s">
        <v>378</v>
      </c>
      <c r="D48" s="77" t="s">
        <v>2605</v>
      </c>
      <c r="E48" s="178" t="s">
        <v>2613</v>
      </c>
    </row>
    <row r="49" spans="1:5" ht="26.4" x14ac:dyDescent="0.3">
      <c r="A49" s="177">
        <v>1723</v>
      </c>
      <c r="B49" s="77" t="s">
        <v>2662</v>
      </c>
      <c r="C49" s="77" t="s">
        <v>378</v>
      </c>
      <c r="D49" s="77" t="s">
        <v>2605</v>
      </c>
      <c r="E49" s="178" t="s">
        <v>2613</v>
      </c>
    </row>
    <row r="50" spans="1:5" ht="39.6" x14ac:dyDescent="0.3">
      <c r="A50" s="177">
        <v>1721</v>
      </c>
      <c r="B50" s="77" t="s">
        <v>2663</v>
      </c>
      <c r="C50" s="77" t="s">
        <v>378</v>
      </c>
      <c r="D50" s="77" t="s">
        <v>2605</v>
      </c>
      <c r="E50" s="178" t="s">
        <v>2613</v>
      </c>
    </row>
    <row r="51" spans="1:5" ht="39.6" x14ac:dyDescent="0.3">
      <c r="A51" s="177">
        <v>1702</v>
      </c>
      <c r="B51" s="77" t="s">
        <v>2664</v>
      </c>
      <c r="C51" s="77" t="s">
        <v>378</v>
      </c>
      <c r="D51" s="77" t="s">
        <v>2605</v>
      </c>
      <c r="E51" s="178" t="s">
        <v>2613</v>
      </c>
    </row>
    <row r="52" spans="1:5" ht="39.6" x14ac:dyDescent="0.3">
      <c r="A52" s="177">
        <v>1700</v>
      </c>
      <c r="B52" s="77" t="s">
        <v>2665</v>
      </c>
      <c r="C52" s="77" t="s">
        <v>378</v>
      </c>
      <c r="D52" s="77" t="s">
        <v>2605</v>
      </c>
      <c r="E52" s="178" t="s">
        <v>2613</v>
      </c>
    </row>
    <row r="53" spans="1:5" ht="52.8" x14ac:dyDescent="0.3">
      <c r="A53" s="177">
        <v>2125</v>
      </c>
      <c r="B53" s="77" t="s">
        <v>2666</v>
      </c>
      <c r="C53" s="77" t="s">
        <v>378</v>
      </c>
      <c r="D53" s="77" t="s">
        <v>2605</v>
      </c>
      <c r="E53" s="178" t="s">
        <v>2613</v>
      </c>
    </row>
    <row r="54" spans="1:5" ht="39.6" x14ac:dyDescent="0.3">
      <c r="A54" s="177">
        <v>1630</v>
      </c>
      <c r="B54" s="77" t="s">
        <v>2667</v>
      </c>
      <c r="C54" s="77" t="s">
        <v>378</v>
      </c>
      <c r="D54" s="77" t="s">
        <v>2605</v>
      </c>
      <c r="E54" s="178" t="s">
        <v>2668</v>
      </c>
    </row>
    <row r="55" spans="1:5" ht="26.4" x14ac:dyDescent="0.3">
      <c r="A55" s="177">
        <v>1668</v>
      </c>
      <c r="B55" s="77" t="s">
        <v>2669</v>
      </c>
      <c r="C55" s="77" t="s">
        <v>378</v>
      </c>
      <c r="D55" s="77" t="s">
        <v>2605</v>
      </c>
      <c r="E55" s="178" t="s">
        <v>2668</v>
      </c>
    </row>
    <row r="56" spans="1:5" ht="26.4" x14ac:dyDescent="0.3">
      <c r="A56" s="177">
        <v>1600</v>
      </c>
      <c r="B56" s="77" t="s">
        <v>2670</v>
      </c>
      <c r="C56" s="77" t="s">
        <v>378</v>
      </c>
      <c r="D56" s="77" t="s">
        <v>2605</v>
      </c>
      <c r="E56" s="178" t="s">
        <v>2668</v>
      </c>
    </row>
    <row r="57" spans="1:5" x14ac:dyDescent="0.3">
      <c r="A57" s="177">
        <v>1591</v>
      </c>
      <c r="B57" s="77" t="s">
        <v>2671</v>
      </c>
      <c r="C57" s="77" t="s">
        <v>378</v>
      </c>
      <c r="D57" s="77" t="s">
        <v>2605</v>
      </c>
      <c r="E57" s="178" t="s">
        <v>2668</v>
      </c>
    </row>
    <row r="58" spans="1:5" x14ac:dyDescent="0.3">
      <c r="A58" s="177">
        <v>1021</v>
      </c>
      <c r="B58" s="77" t="s">
        <v>2672</v>
      </c>
      <c r="C58" s="77" t="s">
        <v>378</v>
      </c>
      <c r="D58" s="77" t="s">
        <v>2615</v>
      </c>
      <c r="E58" s="178" t="s">
        <v>2615</v>
      </c>
    </row>
    <row r="59" spans="1:5" ht="26.4" x14ac:dyDescent="0.3">
      <c r="A59" s="177">
        <v>1530</v>
      </c>
      <c r="B59" s="77" t="s">
        <v>2673</v>
      </c>
      <c r="C59" s="77" t="s">
        <v>378</v>
      </c>
      <c r="D59" s="77" t="s">
        <v>2605</v>
      </c>
      <c r="E59" s="178" t="s">
        <v>2668</v>
      </c>
    </row>
    <row r="60" spans="1:5" ht="26.4" x14ac:dyDescent="0.3">
      <c r="A60" s="177">
        <v>1525</v>
      </c>
      <c r="B60" s="77" t="s">
        <v>2674</v>
      </c>
      <c r="C60" s="77" t="s">
        <v>378</v>
      </c>
      <c r="D60" s="77" t="s">
        <v>2605</v>
      </c>
      <c r="E60" s="178" t="s">
        <v>2668</v>
      </c>
    </row>
    <row r="61" spans="1:5" ht="39.6" x14ac:dyDescent="0.3">
      <c r="A61" s="177">
        <v>1523</v>
      </c>
      <c r="B61" s="77" t="s">
        <v>2675</v>
      </c>
      <c r="C61" s="77" t="s">
        <v>378</v>
      </c>
      <c r="D61" s="77" t="s">
        <v>2605</v>
      </c>
      <c r="E61" s="178" t="s">
        <v>2668</v>
      </c>
    </row>
    <row r="62" spans="1:5" ht="39.6" x14ac:dyDescent="0.3">
      <c r="A62" s="177">
        <v>1555</v>
      </c>
      <c r="B62" s="77" t="s">
        <v>2676</v>
      </c>
      <c r="C62" s="77" t="s">
        <v>378</v>
      </c>
      <c r="D62" s="77" t="s">
        <v>2605</v>
      </c>
      <c r="E62" s="178" t="s">
        <v>2668</v>
      </c>
    </row>
    <row r="63" spans="1:5" ht="39.6" x14ac:dyDescent="0.3">
      <c r="A63" s="177">
        <v>2879</v>
      </c>
      <c r="B63" s="77" t="s">
        <v>2677</v>
      </c>
      <c r="C63" s="77" t="s">
        <v>378</v>
      </c>
      <c r="D63" s="77" t="s">
        <v>2605</v>
      </c>
      <c r="E63" s="178" t="s">
        <v>2678</v>
      </c>
    </row>
    <row r="64" spans="1:5" ht="52.8" x14ac:dyDescent="0.3">
      <c r="A64" s="177">
        <v>2870</v>
      </c>
      <c r="B64" s="77" t="s">
        <v>2679</v>
      </c>
      <c r="C64" s="77" t="s">
        <v>378</v>
      </c>
      <c r="D64" s="77" t="s">
        <v>2605</v>
      </c>
      <c r="E64" s="178" t="s">
        <v>2678</v>
      </c>
    </row>
    <row r="65" spans="1:5" x14ac:dyDescent="0.3">
      <c r="A65" s="177">
        <v>2616</v>
      </c>
      <c r="B65" s="77" t="s">
        <v>2680</v>
      </c>
      <c r="C65" s="77" t="s">
        <v>378</v>
      </c>
      <c r="D65" s="77" t="s">
        <v>2617</v>
      </c>
      <c r="E65" s="178" t="s">
        <v>2618</v>
      </c>
    </row>
    <row r="66" spans="1:5" ht="26.4" x14ac:dyDescent="0.3">
      <c r="A66" s="177">
        <v>2596</v>
      </c>
      <c r="B66" s="77" t="s">
        <v>2681</v>
      </c>
      <c r="C66" s="77" t="s">
        <v>378</v>
      </c>
      <c r="D66" s="77" t="s">
        <v>2617</v>
      </c>
      <c r="E66" s="178" t="s">
        <v>2618</v>
      </c>
    </row>
    <row r="67" spans="1:5" ht="26.4" x14ac:dyDescent="0.3">
      <c r="A67" s="177">
        <v>2068</v>
      </c>
      <c r="B67" s="77" t="s">
        <v>2682</v>
      </c>
      <c r="C67" s="77" t="s">
        <v>378</v>
      </c>
      <c r="D67" s="77" t="s">
        <v>2617</v>
      </c>
      <c r="E67" s="178" t="s">
        <v>2621</v>
      </c>
    </row>
    <row r="68" spans="1:5" ht="39.6" x14ac:dyDescent="0.3">
      <c r="A68" s="177">
        <v>2019</v>
      </c>
      <c r="B68" s="77" t="s">
        <v>2683</v>
      </c>
      <c r="C68" s="77" t="s">
        <v>378</v>
      </c>
      <c r="D68" s="77" t="s">
        <v>2617</v>
      </c>
      <c r="E68" s="178" t="s">
        <v>2621</v>
      </c>
    </row>
    <row r="69" spans="1:5" ht="26.4" x14ac:dyDescent="0.3">
      <c r="A69" s="177">
        <v>1120</v>
      </c>
      <c r="B69" s="77" t="s">
        <v>2684</v>
      </c>
      <c r="C69" s="77" t="s">
        <v>378</v>
      </c>
      <c r="D69" s="77" t="s">
        <v>2615</v>
      </c>
      <c r="E69" s="178" t="s">
        <v>2615</v>
      </c>
    </row>
    <row r="70" spans="1:5" x14ac:dyDescent="0.3">
      <c r="A70" s="177">
        <v>1992</v>
      </c>
      <c r="B70" s="77" t="s">
        <v>2685</v>
      </c>
      <c r="C70" s="77" t="s">
        <v>378</v>
      </c>
      <c r="D70" s="77" t="s">
        <v>2617</v>
      </c>
      <c r="E70" s="178" t="s">
        <v>2621</v>
      </c>
    </row>
    <row r="71" spans="1:5" ht="39.6" x14ac:dyDescent="0.3">
      <c r="A71" s="177">
        <v>1944</v>
      </c>
      <c r="B71" s="77" t="s">
        <v>2686</v>
      </c>
      <c r="C71" s="77" t="s">
        <v>378</v>
      </c>
      <c r="D71" s="77" t="s">
        <v>2617</v>
      </c>
      <c r="E71" s="178" t="s">
        <v>2621</v>
      </c>
    </row>
    <row r="72" spans="1:5" ht="39.6" x14ac:dyDescent="0.3">
      <c r="A72" s="177">
        <v>1080</v>
      </c>
      <c r="B72" s="77" t="s">
        <v>2687</v>
      </c>
      <c r="C72" s="77" t="s">
        <v>378</v>
      </c>
      <c r="D72" s="77" t="s">
        <v>2615</v>
      </c>
      <c r="E72" s="178" t="s">
        <v>2615</v>
      </c>
    </row>
    <row r="73" spans="1:5" ht="26.4" x14ac:dyDescent="0.3">
      <c r="A73" s="177">
        <v>1712</v>
      </c>
      <c r="B73" s="77" t="s">
        <v>2688</v>
      </c>
      <c r="C73" s="77" t="s">
        <v>378</v>
      </c>
      <c r="D73" s="77" t="s">
        <v>2615</v>
      </c>
      <c r="E73" s="178" t="s">
        <v>2615</v>
      </c>
    </row>
    <row r="74" spans="1:5" ht="26.4" x14ac:dyDescent="0.3">
      <c r="A74" s="177">
        <v>3702</v>
      </c>
      <c r="B74" s="77" t="s">
        <v>2689</v>
      </c>
      <c r="C74" s="77" t="s">
        <v>378</v>
      </c>
      <c r="D74" s="77" t="s">
        <v>2615</v>
      </c>
      <c r="E74" s="178" t="s">
        <v>2615</v>
      </c>
    </row>
    <row r="75" spans="1:5" x14ac:dyDescent="0.3">
      <c r="A75" s="177">
        <v>1401</v>
      </c>
      <c r="B75" s="77" t="s">
        <v>2690</v>
      </c>
      <c r="C75" s="77" t="s">
        <v>378</v>
      </c>
      <c r="D75" s="77" t="s">
        <v>2615</v>
      </c>
      <c r="E75" s="178" t="s">
        <v>2615</v>
      </c>
    </row>
    <row r="76" spans="1:5" ht="26.4" x14ac:dyDescent="0.3">
      <c r="A76" s="177">
        <v>2141</v>
      </c>
      <c r="B76" s="77" t="s">
        <v>2691</v>
      </c>
      <c r="C76" s="77" t="s">
        <v>378</v>
      </c>
      <c r="D76" s="77" t="s">
        <v>2615</v>
      </c>
      <c r="E76" s="178" t="s">
        <v>2615</v>
      </c>
    </row>
    <row r="77" spans="1:5" ht="26.4" x14ac:dyDescent="0.3">
      <c r="A77" s="177">
        <v>1244</v>
      </c>
      <c r="B77" s="77" t="s">
        <v>2692</v>
      </c>
      <c r="C77" s="77" t="s">
        <v>378</v>
      </c>
      <c r="D77" s="77" t="s">
        <v>2615</v>
      </c>
      <c r="E77" s="178" t="s">
        <v>2615</v>
      </c>
    </row>
    <row r="78" spans="1:5" x14ac:dyDescent="0.3">
      <c r="A78" s="177">
        <v>3685</v>
      </c>
      <c r="B78" s="77" t="s">
        <v>2693</v>
      </c>
      <c r="C78" s="77" t="s">
        <v>410</v>
      </c>
      <c r="D78" s="77" t="s">
        <v>2605</v>
      </c>
      <c r="E78" s="178" t="s">
        <v>2629</v>
      </c>
    </row>
    <row r="79" spans="1:5" ht="26.4" x14ac:dyDescent="0.3">
      <c r="A79" s="177">
        <v>3028</v>
      </c>
      <c r="B79" s="77" t="s">
        <v>2694</v>
      </c>
      <c r="C79" s="77" t="s">
        <v>410</v>
      </c>
      <c r="D79" s="77" t="s">
        <v>2605</v>
      </c>
      <c r="E79" s="178" t="s">
        <v>2629</v>
      </c>
    </row>
    <row r="80" spans="1:5" ht="26.4" x14ac:dyDescent="0.3">
      <c r="A80" s="177">
        <v>3025</v>
      </c>
      <c r="B80" s="77" t="s">
        <v>2695</v>
      </c>
      <c r="C80" s="77" t="s">
        <v>410</v>
      </c>
      <c r="D80" s="77" t="s">
        <v>2605</v>
      </c>
      <c r="E80" s="178" t="s">
        <v>2629</v>
      </c>
    </row>
    <row r="81" spans="1:5" x14ac:dyDescent="0.3">
      <c r="A81" s="177">
        <v>2106</v>
      </c>
      <c r="B81" s="77" t="s">
        <v>2696</v>
      </c>
      <c r="C81" s="77" t="s">
        <v>410</v>
      </c>
      <c r="D81" s="77" t="s">
        <v>2605</v>
      </c>
      <c r="E81" s="178" t="s">
        <v>2606</v>
      </c>
    </row>
    <row r="82" spans="1:5" x14ac:dyDescent="0.3">
      <c r="A82" s="177">
        <v>1868</v>
      </c>
      <c r="B82" s="77" t="s">
        <v>2697</v>
      </c>
      <c r="C82" s="77" t="s">
        <v>410</v>
      </c>
      <c r="D82" s="77" t="s">
        <v>2605</v>
      </c>
      <c r="E82" s="178" t="s">
        <v>2606</v>
      </c>
    </row>
    <row r="83" spans="1:5" x14ac:dyDescent="0.3">
      <c r="A83" s="177">
        <v>2204</v>
      </c>
      <c r="B83" s="77" t="s">
        <v>2698</v>
      </c>
      <c r="C83" s="77" t="s">
        <v>410</v>
      </c>
      <c r="D83" s="77" t="s">
        <v>2605</v>
      </c>
      <c r="E83" s="178" t="s">
        <v>2606</v>
      </c>
    </row>
    <row r="84" spans="1:5" ht="26.4" x14ac:dyDescent="0.3">
      <c r="A84" s="177">
        <v>1674</v>
      </c>
      <c r="B84" s="77" t="s">
        <v>2699</v>
      </c>
      <c r="C84" s="77" t="s">
        <v>410</v>
      </c>
      <c r="D84" s="77" t="s">
        <v>2605</v>
      </c>
      <c r="E84" s="178" t="s">
        <v>2606</v>
      </c>
    </row>
    <row r="85" spans="1:5" ht="26.4" x14ac:dyDescent="0.3">
      <c r="A85" s="177">
        <v>3314</v>
      </c>
      <c r="B85" s="77" t="s">
        <v>2700</v>
      </c>
      <c r="C85" s="77" t="s">
        <v>410</v>
      </c>
      <c r="D85" s="77" t="s">
        <v>2605</v>
      </c>
      <c r="E85" s="178" t="s">
        <v>2640</v>
      </c>
    </row>
    <row r="86" spans="1:5" ht="26.4" x14ac:dyDescent="0.3">
      <c r="A86" s="177">
        <v>3310</v>
      </c>
      <c r="B86" s="77" t="s">
        <v>2701</v>
      </c>
      <c r="C86" s="77" t="s">
        <v>410</v>
      </c>
      <c r="D86" s="77" t="s">
        <v>2605</v>
      </c>
      <c r="E86" s="178" t="s">
        <v>2640</v>
      </c>
    </row>
    <row r="87" spans="1:5" ht="39.6" x14ac:dyDescent="0.3">
      <c r="A87" s="177">
        <v>3041</v>
      </c>
      <c r="B87" s="77" t="s">
        <v>2702</v>
      </c>
      <c r="C87" s="77" t="s">
        <v>410</v>
      </c>
      <c r="D87" s="77" t="s">
        <v>2605</v>
      </c>
      <c r="E87" s="178" t="s">
        <v>2640</v>
      </c>
    </row>
    <row r="88" spans="1:5" ht="26.4" x14ac:dyDescent="0.3">
      <c r="A88" s="177">
        <v>1789</v>
      </c>
      <c r="B88" s="77" t="s">
        <v>2703</v>
      </c>
      <c r="C88" s="77" t="s">
        <v>410</v>
      </c>
      <c r="D88" s="77" t="s">
        <v>2704</v>
      </c>
      <c r="E88" s="178" t="s">
        <v>2705</v>
      </c>
    </row>
    <row r="89" spans="1:5" ht="52.8" x14ac:dyDescent="0.3">
      <c r="A89" s="177">
        <v>1790</v>
      </c>
      <c r="B89" s="77" t="s">
        <v>2706</v>
      </c>
      <c r="C89" s="77" t="s">
        <v>410</v>
      </c>
      <c r="D89" s="77" t="s">
        <v>2704</v>
      </c>
      <c r="E89" s="178" t="s">
        <v>2705</v>
      </c>
    </row>
    <row r="90" spans="1:5" ht="39.6" x14ac:dyDescent="0.3">
      <c r="A90" s="177">
        <v>1791</v>
      </c>
      <c r="B90" s="77" t="s">
        <v>2707</v>
      </c>
      <c r="C90" s="77" t="s">
        <v>410</v>
      </c>
      <c r="D90" s="77" t="s">
        <v>2704</v>
      </c>
      <c r="E90" s="178" t="s">
        <v>2705</v>
      </c>
    </row>
    <row r="91" spans="1:5" ht="26.4" x14ac:dyDescent="0.3">
      <c r="A91" s="177">
        <v>2832</v>
      </c>
      <c r="B91" s="77" t="s">
        <v>2708</v>
      </c>
      <c r="C91" s="77" t="s">
        <v>410</v>
      </c>
      <c r="D91" s="77" t="s">
        <v>2605</v>
      </c>
      <c r="E91" s="178" t="s">
        <v>2609</v>
      </c>
    </row>
    <row r="92" spans="1:5" ht="26.4" x14ac:dyDescent="0.3">
      <c r="A92" s="177">
        <v>2630</v>
      </c>
      <c r="B92" s="77" t="s">
        <v>2709</v>
      </c>
      <c r="C92" s="77" t="s">
        <v>410</v>
      </c>
      <c r="D92" s="77" t="s">
        <v>2605</v>
      </c>
      <c r="E92" s="178" t="s">
        <v>2609</v>
      </c>
    </row>
    <row r="93" spans="1:5" ht="26.4" x14ac:dyDescent="0.3">
      <c r="A93" s="177">
        <v>2836</v>
      </c>
      <c r="B93" s="77" t="s">
        <v>2710</v>
      </c>
      <c r="C93" s="77" t="s">
        <v>410</v>
      </c>
      <c r="D93" s="77" t="s">
        <v>2605</v>
      </c>
      <c r="E93" s="178" t="s">
        <v>2609</v>
      </c>
    </row>
    <row r="94" spans="1:5" x14ac:dyDescent="0.3">
      <c r="A94" s="177">
        <v>2748</v>
      </c>
      <c r="B94" s="77" t="s">
        <v>2711</v>
      </c>
      <c r="C94" s="77" t="s">
        <v>410</v>
      </c>
      <c r="D94" s="77" t="s">
        <v>2605</v>
      </c>
      <c r="E94" s="178" t="s">
        <v>2609</v>
      </c>
    </row>
    <row r="95" spans="1:5" ht="26.4" x14ac:dyDescent="0.3">
      <c r="A95" s="177">
        <v>2744</v>
      </c>
      <c r="B95" s="77" t="s">
        <v>2712</v>
      </c>
      <c r="C95" s="77" t="s">
        <v>410</v>
      </c>
      <c r="D95" s="77" t="s">
        <v>2605</v>
      </c>
      <c r="E95" s="178" t="s">
        <v>2609</v>
      </c>
    </row>
    <row r="96" spans="1:5" ht="26.4" x14ac:dyDescent="0.3">
      <c r="A96" s="177">
        <v>2741</v>
      </c>
      <c r="B96" s="77" t="s">
        <v>2713</v>
      </c>
      <c r="C96" s="77" t="s">
        <v>410</v>
      </c>
      <c r="D96" s="77" t="s">
        <v>2605</v>
      </c>
      <c r="E96" s="178" t="s">
        <v>2609</v>
      </c>
    </row>
    <row r="97" spans="1:5" ht="26.4" x14ac:dyDescent="0.3">
      <c r="A97" s="177">
        <v>2722</v>
      </c>
      <c r="B97" s="77" t="s">
        <v>2714</v>
      </c>
      <c r="C97" s="77" t="s">
        <v>410</v>
      </c>
      <c r="D97" s="77" t="s">
        <v>2605</v>
      </c>
      <c r="E97" s="178" t="s">
        <v>2609</v>
      </c>
    </row>
    <row r="98" spans="1:5" x14ac:dyDescent="0.3">
      <c r="A98" s="177">
        <v>1802</v>
      </c>
      <c r="B98" s="77" t="s">
        <v>2715</v>
      </c>
      <c r="C98" s="77" t="s">
        <v>410</v>
      </c>
      <c r="D98" s="77" t="s">
        <v>2704</v>
      </c>
      <c r="E98" s="178" t="s">
        <v>2705</v>
      </c>
    </row>
    <row r="99" spans="1:5" x14ac:dyDescent="0.3">
      <c r="A99" s="177">
        <v>1806</v>
      </c>
      <c r="B99" s="77" t="s">
        <v>2716</v>
      </c>
      <c r="C99" s="77" t="s">
        <v>410</v>
      </c>
      <c r="D99" s="77" t="s">
        <v>2704</v>
      </c>
      <c r="E99" s="178" t="s">
        <v>2705</v>
      </c>
    </row>
    <row r="100" spans="1:5" ht="26.4" x14ac:dyDescent="0.3">
      <c r="A100" s="177">
        <v>1807</v>
      </c>
      <c r="B100" s="77" t="s">
        <v>2717</v>
      </c>
      <c r="C100" s="77" t="s">
        <v>410</v>
      </c>
      <c r="D100" s="77" t="s">
        <v>2704</v>
      </c>
      <c r="E100" s="178" t="s">
        <v>2705</v>
      </c>
    </row>
    <row r="101" spans="1:5" ht="26.4" x14ac:dyDescent="0.3">
      <c r="A101" s="177">
        <v>1808</v>
      </c>
      <c r="B101" s="77" t="s">
        <v>2718</v>
      </c>
      <c r="C101" s="77" t="s">
        <v>410</v>
      </c>
      <c r="D101" s="77" t="s">
        <v>2704</v>
      </c>
      <c r="E101" s="178" t="s">
        <v>2705</v>
      </c>
    </row>
    <row r="102" spans="1:5" ht="39.6" x14ac:dyDescent="0.3">
      <c r="A102" s="177">
        <v>1809</v>
      </c>
      <c r="B102" s="77" t="s">
        <v>2719</v>
      </c>
      <c r="C102" s="77" t="s">
        <v>410</v>
      </c>
      <c r="D102" s="77" t="s">
        <v>2704</v>
      </c>
      <c r="E102" s="178" t="s">
        <v>2705</v>
      </c>
    </row>
    <row r="103" spans="1:5" ht="26.4" x14ac:dyDescent="0.3">
      <c r="A103" s="177">
        <v>1810</v>
      </c>
      <c r="B103" s="77" t="s">
        <v>2720</v>
      </c>
      <c r="C103" s="77" t="s">
        <v>410</v>
      </c>
      <c r="D103" s="77" t="s">
        <v>2704</v>
      </c>
      <c r="E103" s="178" t="s">
        <v>2705</v>
      </c>
    </row>
    <row r="104" spans="1:5" x14ac:dyDescent="0.3">
      <c r="A104" s="177">
        <v>2986</v>
      </c>
      <c r="B104" s="77" t="s">
        <v>2721</v>
      </c>
      <c r="C104" s="77" t="s">
        <v>410</v>
      </c>
      <c r="D104" s="77" t="s">
        <v>2605</v>
      </c>
      <c r="E104" s="178" t="s">
        <v>2611</v>
      </c>
    </row>
    <row r="105" spans="1:5" x14ac:dyDescent="0.3">
      <c r="A105" s="177">
        <v>1814</v>
      </c>
      <c r="B105" s="77" t="s">
        <v>2722</v>
      </c>
      <c r="C105" s="77" t="s">
        <v>410</v>
      </c>
      <c r="D105" s="77" t="s">
        <v>2704</v>
      </c>
      <c r="E105" s="178" t="s">
        <v>2705</v>
      </c>
    </row>
    <row r="106" spans="1:5" ht="26.4" x14ac:dyDescent="0.3">
      <c r="A106" s="177">
        <v>1815</v>
      </c>
      <c r="B106" s="77" t="s">
        <v>2723</v>
      </c>
      <c r="C106" s="77" t="s">
        <v>410</v>
      </c>
      <c r="D106" s="77" t="s">
        <v>2704</v>
      </c>
      <c r="E106" s="178" t="s">
        <v>2705</v>
      </c>
    </row>
    <row r="107" spans="1:5" ht="26.4" x14ac:dyDescent="0.3">
      <c r="A107" s="177">
        <v>1816</v>
      </c>
      <c r="B107" s="77" t="s">
        <v>2724</v>
      </c>
      <c r="C107" s="77" t="s">
        <v>410</v>
      </c>
      <c r="D107" s="77" t="s">
        <v>2704</v>
      </c>
      <c r="E107" s="178" t="s">
        <v>2705</v>
      </c>
    </row>
    <row r="108" spans="1:5" ht="26.4" x14ac:dyDescent="0.3">
      <c r="A108" s="177">
        <v>2972</v>
      </c>
      <c r="B108" s="77" t="s">
        <v>2725</v>
      </c>
      <c r="C108" s="77" t="s">
        <v>410</v>
      </c>
      <c r="D108" s="77" t="s">
        <v>2605</v>
      </c>
      <c r="E108" s="178" t="s">
        <v>2611</v>
      </c>
    </row>
    <row r="109" spans="1:5" ht="26.4" x14ac:dyDescent="0.3">
      <c r="A109" s="177">
        <v>1818</v>
      </c>
      <c r="B109" s="77" t="s">
        <v>2726</v>
      </c>
      <c r="C109" s="77" t="s">
        <v>410</v>
      </c>
      <c r="D109" s="77" t="s">
        <v>2704</v>
      </c>
      <c r="E109" s="178" t="s">
        <v>2705</v>
      </c>
    </row>
    <row r="110" spans="1:5" ht="26.4" x14ac:dyDescent="0.3">
      <c r="A110" s="177">
        <v>1819</v>
      </c>
      <c r="B110" s="77" t="s">
        <v>2727</v>
      </c>
      <c r="C110" s="77" t="s">
        <v>410</v>
      </c>
      <c r="D110" s="77" t="s">
        <v>2704</v>
      </c>
      <c r="E110" s="178" t="s">
        <v>2705</v>
      </c>
    </row>
    <row r="111" spans="1:5" ht="26.4" x14ac:dyDescent="0.3">
      <c r="A111" s="177">
        <v>1820</v>
      </c>
      <c r="B111" s="77" t="s">
        <v>2728</v>
      </c>
      <c r="C111" s="77" t="s">
        <v>410</v>
      </c>
      <c r="D111" s="77" t="s">
        <v>2704</v>
      </c>
      <c r="E111" s="178" t="s">
        <v>2705</v>
      </c>
    </row>
    <row r="112" spans="1:5" ht="26.4" x14ac:dyDescent="0.3">
      <c r="A112" s="177">
        <v>1821</v>
      </c>
      <c r="B112" s="77" t="s">
        <v>2729</v>
      </c>
      <c r="C112" s="77" t="s">
        <v>410</v>
      </c>
      <c r="D112" s="77" t="s">
        <v>2704</v>
      </c>
      <c r="E112" s="178" t="s">
        <v>2705</v>
      </c>
    </row>
    <row r="113" spans="1:5" ht="26.4" x14ac:dyDescent="0.3">
      <c r="A113" s="177">
        <v>1822</v>
      </c>
      <c r="B113" s="77" t="s">
        <v>2730</v>
      </c>
      <c r="C113" s="77" t="s">
        <v>410</v>
      </c>
      <c r="D113" s="77" t="s">
        <v>2704</v>
      </c>
      <c r="E113" s="178" t="s">
        <v>2705</v>
      </c>
    </row>
    <row r="114" spans="1:5" x14ac:dyDescent="0.3">
      <c r="A114" s="177">
        <v>1823</v>
      </c>
      <c r="B114" s="77" t="s">
        <v>2731</v>
      </c>
      <c r="C114" s="77" t="s">
        <v>410</v>
      </c>
      <c r="D114" s="77" t="s">
        <v>2704</v>
      </c>
      <c r="E114" s="178" t="s">
        <v>2705</v>
      </c>
    </row>
    <row r="115" spans="1:5" ht="26.4" x14ac:dyDescent="0.3">
      <c r="A115" s="177">
        <v>1824</v>
      </c>
      <c r="B115" s="77" t="s">
        <v>2732</v>
      </c>
      <c r="C115" s="77" t="s">
        <v>410</v>
      </c>
      <c r="D115" s="77" t="s">
        <v>2704</v>
      </c>
      <c r="E115" s="178" t="s">
        <v>2705</v>
      </c>
    </row>
    <row r="116" spans="1:5" x14ac:dyDescent="0.3">
      <c r="A116" s="177">
        <v>1825</v>
      </c>
      <c r="B116" s="77" t="s">
        <v>2733</v>
      </c>
      <c r="C116" s="77" t="s">
        <v>410</v>
      </c>
      <c r="D116" s="77" t="s">
        <v>2704</v>
      </c>
      <c r="E116" s="178" t="s">
        <v>2705</v>
      </c>
    </row>
    <row r="117" spans="1:5" x14ac:dyDescent="0.3">
      <c r="A117" s="177">
        <v>1826</v>
      </c>
      <c r="B117" s="77" t="s">
        <v>2734</v>
      </c>
      <c r="C117" s="77" t="s">
        <v>410</v>
      </c>
      <c r="D117" s="77" t="s">
        <v>2704</v>
      </c>
      <c r="E117" s="178" t="s">
        <v>2705</v>
      </c>
    </row>
    <row r="118" spans="1:5" x14ac:dyDescent="0.3">
      <c r="A118" s="177">
        <v>1827</v>
      </c>
      <c r="B118" s="77" t="s">
        <v>2735</v>
      </c>
      <c r="C118" s="77" t="s">
        <v>410</v>
      </c>
      <c r="D118" s="77" t="s">
        <v>2704</v>
      </c>
      <c r="E118" s="178" t="s">
        <v>2705</v>
      </c>
    </row>
    <row r="119" spans="1:5" ht="26.4" x14ac:dyDescent="0.3">
      <c r="A119" s="177">
        <v>1828</v>
      </c>
      <c r="B119" s="77" t="s">
        <v>2736</v>
      </c>
      <c r="C119" s="77" t="s">
        <v>410</v>
      </c>
      <c r="D119" s="77" t="s">
        <v>2704</v>
      </c>
      <c r="E119" s="178" t="s">
        <v>2705</v>
      </c>
    </row>
    <row r="120" spans="1:5" x14ac:dyDescent="0.3">
      <c r="A120" s="177">
        <v>1829</v>
      </c>
      <c r="B120" s="77" t="s">
        <v>2737</v>
      </c>
      <c r="C120" s="77" t="s">
        <v>410</v>
      </c>
      <c r="D120" s="77" t="s">
        <v>2704</v>
      </c>
      <c r="E120" s="178" t="s">
        <v>2705</v>
      </c>
    </row>
    <row r="121" spans="1:5" x14ac:dyDescent="0.3">
      <c r="A121" s="177">
        <v>1830</v>
      </c>
      <c r="B121" s="77" t="s">
        <v>2738</v>
      </c>
      <c r="C121" s="77" t="s">
        <v>410</v>
      </c>
      <c r="D121" s="77" t="s">
        <v>2704</v>
      </c>
      <c r="E121" s="178" t="s">
        <v>2705</v>
      </c>
    </row>
    <row r="122" spans="1:5" ht="26.4" x14ac:dyDescent="0.3">
      <c r="A122" s="177">
        <v>1831</v>
      </c>
      <c r="B122" s="77" t="s">
        <v>2739</v>
      </c>
      <c r="C122" s="77" t="s">
        <v>410</v>
      </c>
      <c r="D122" s="77" t="s">
        <v>2704</v>
      </c>
      <c r="E122" s="178" t="s">
        <v>2705</v>
      </c>
    </row>
    <row r="123" spans="1:5" ht="39.6" x14ac:dyDescent="0.3">
      <c r="A123" s="177">
        <v>1832</v>
      </c>
      <c r="B123" s="77" t="s">
        <v>2740</v>
      </c>
      <c r="C123" s="77" t="s">
        <v>410</v>
      </c>
      <c r="D123" s="77" t="s">
        <v>2704</v>
      </c>
      <c r="E123" s="178" t="s">
        <v>2705</v>
      </c>
    </row>
    <row r="124" spans="1:5" x14ac:dyDescent="0.3">
      <c r="A124" s="177">
        <v>1833</v>
      </c>
      <c r="B124" s="77" t="s">
        <v>2741</v>
      </c>
      <c r="C124" s="77" t="s">
        <v>410</v>
      </c>
      <c r="D124" s="77" t="s">
        <v>2704</v>
      </c>
      <c r="E124" s="178" t="s">
        <v>2705</v>
      </c>
    </row>
    <row r="125" spans="1:5" ht="39.6" x14ac:dyDescent="0.3">
      <c r="A125" s="177">
        <v>1834</v>
      </c>
      <c r="B125" s="77" t="s">
        <v>2742</v>
      </c>
      <c r="C125" s="77" t="s">
        <v>410</v>
      </c>
      <c r="D125" s="77" t="s">
        <v>2704</v>
      </c>
      <c r="E125" s="178" t="s">
        <v>2705</v>
      </c>
    </row>
    <row r="126" spans="1:5" ht="26.4" x14ac:dyDescent="0.3">
      <c r="A126" s="177">
        <v>1835</v>
      </c>
      <c r="B126" s="77" t="s">
        <v>2743</v>
      </c>
      <c r="C126" s="77" t="s">
        <v>410</v>
      </c>
      <c r="D126" s="77" t="s">
        <v>2704</v>
      </c>
      <c r="E126" s="178" t="s">
        <v>2705</v>
      </c>
    </row>
    <row r="127" spans="1:5" x14ac:dyDescent="0.3">
      <c r="A127" s="177">
        <v>1837</v>
      </c>
      <c r="B127" s="77" t="s">
        <v>2744</v>
      </c>
      <c r="C127" s="77" t="s">
        <v>410</v>
      </c>
      <c r="D127" s="77" t="s">
        <v>2704</v>
      </c>
      <c r="E127" s="178" t="s">
        <v>2705</v>
      </c>
    </row>
    <row r="128" spans="1:5" ht="26.4" x14ac:dyDescent="0.3">
      <c r="A128" s="177">
        <v>1838</v>
      </c>
      <c r="B128" s="77" t="s">
        <v>2745</v>
      </c>
      <c r="C128" s="77" t="s">
        <v>410</v>
      </c>
      <c r="D128" s="77" t="s">
        <v>2704</v>
      </c>
      <c r="E128" s="178" t="s">
        <v>2705</v>
      </c>
    </row>
    <row r="129" spans="1:5" x14ac:dyDescent="0.3">
      <c r="A129" s="177">
        <v>1839</v>
      </c>
      <c r="B129" s="77" t="s">
        <v>2746</v>
      </c>
      <c r="C129" s="77" t="s">
        <v>410</v>
      </c>
      <c r="D129" s="77" t="s">
        <v>2704</v>
      </c>
      <c r="E129" s="178" t="s">
        <v>2705</v>
      </c>
    </row>
    <row r="130" spans="1:5" ht="26.4" x14ac:dyDescent="0.3">
      <c r="A130" s="177">
        <v>1840</v>
      </c>
      <c r="B130" s="77" t="s">
        <v>2747</v>
      </c>
      <c r="C130" s="77" t="s">
        <v>410</v>
      </c>
      <c r="D130" s="77" t="s">
        <v>2704</v>
      </c>
      <c r="E130" s="178" t="s">
        <v>2705</v>
      </c>
    </row>
    <row r="131" spans="1:5" x14ac:dyDescent="0.3">
      <c r="A131" s="177">
        <v>1841</v>
      </c>
      <c r="B131" s="77" t="s">
        <v>2748</v>
      </c>
      <c r="C131" s="77" t="s">
        <v>410</v>
      </c>
      <c r="D131" s="77" t="s">
        <v>2704</v>
      </c>
      <c r="E131" s="178" t="s">
        <v>2705</v>
      </c>
    </row>
    <row r="132" spans="1:5" ht="26.4" x14ac:dyDescent="0.3">
      <c r="A132" s="177">
        <v>1842</v>
      </c>
      <c r="B132" s="77" t="s">
        <v>2749</v>
      </c>
      <c r="C132" s="77" t="s">
        <v>410</v>
      </c>
      <c r="D132" s="77" t="s">
        <v>2704</v>
      </c>
      <c r="E132" s="178" t="s">
        <v>2705</v>
      </c>
    </row>
    <row r="133" spans="1:5" ht="26.4" x14ac:dyDescent="0.3">
      <c r="A133" s="177">
        <v>1843</v>
      </c>
      <c r="B133" s="77" t="s">
        <v>2750</v>
      </c>
      <c r="C133" s="77" t="s">
        <v>410</v>
      </c>
      <c r="D133" s="77" t="s">
        <v>2704</v>
      </c>
      <c r="E133" s="178" t="s">
        <v>2705</v>
      </c>
    </row>
    <row r="134" spans="1:5" ht="26.4" x14ac:dyDescent="0.3">
      <c r="A134" s="177">
        <v>2963</v>
      </c>
      <c r="B134" s="77" t="s">
        <v>2751</v>
      </c>
      <c r="C134" s="77" t="s">
        <v>410</v>
      </c>
      <c r="D134" s="77" t="s">
        <v>2605</v>
      </c>
      <c r="E134" s="178" t="s">
        <v>2611</v>
      </c>
    </row>
    <row r="135" spans="1:5" x14ac:dyDescent="0.3">
      <c r="A135" s="177">
        <v>3311</v>
      </c>
      <c r="B135" s="77" t="s">
        <v>2752</v>
      </c>
      <c r="C135" s="77" t="s">
        <v>410</v>
      </c>
      <c r="D135" s="77" t="s">
        <v>2605</v>
      </c>
      <c r="E135" s="178" t="s">
        <v>2654</v>
      </c>
    </row>
    <row r="136" spans="1:5" ht="26.4" x14ac:dyDescent="0.3">
      <c r="A136" s="177">
        <v>1846</v>
      </c>
      <c r="B136" s="77" t="s">
        <v>2753</v>
      </c>
      <c r="C136" s="77" t="s">
        <v>410</v>
      </c>
      <c r="D136" s="77" t="s">
        <v>2704</v>
      </c>
      <c r="E136" s="178" t="s">
        <v>2705</v>
      </c>
    </row>
    <row r="137" spans="1:5" x14ac:dyDescent="0.3">
      <c r="A137" s="177">
        <v>1847</v>
      </c>
      <c r="B137" s="77" t="s">
        <v>2754</v>
      </c>
      <c r="C137" s="77" t="s">
        <v>410</v>
      </c>
      <c r="D137" s="77" t="s">
        <v>2704</v>
      </c>
      <c r="E137" s="178" t="s">
        <v>2705</v>
      </c>
    </row>
    <row r="138" spans="1:5" x14ac:dyDescent="0.3">
      <c r="A138" s="177">
        <v>1848</v>
      </c>
      <c r="B138" s="77" t="s">
        <v>2755</v>
      </c>
      <c r="C138" s="77" t="s">
        <v>410</v>
      </c>
      <c r="D138" s="77" t="s">
        <v>2704</v>
      </c>
      <c r="E138" s="178" t="s">
        <v>2705</v>
      </c>
    </row>
    <row r="139" spans="1:5" x14ac:dyDescent="0.3">
      <c r="A139" s="177">
        <v>1849</v>
      </c>
      <c r="B139" s="77" t="s">
        <v>2756</v>
      </c>
      <c r="C139" s="77" t="s">
        <v>410</v>
      </c>
      <c r="D139" s="77" t="s">
        <v>2704</v>
      </c>
      <c r="E139" s="178" t="s">
        <v>2705</v>
      </c>
    </row>
    <row r="140" spans="1:5" ht="52.8" x14ac:dyDescent="0.3">
      <c r="A140" s="177">
        <v>1850</v>
      </c>
      <c r="B140" s="77" t="s">
        <v>2757</v>
      </c>
      <c r="C140" s="77" t="s">
        <v>410</v>
      </c>
      <c r="D140" s="77" t="s">
        <v>2704</v>
      </c>
      <c r="E140" s="178" t="s">
        <v>2705</v>
      </c>
    </row>
    <row r="141" spans="1:5" x14ac:dyDescent="0.3">
      <c r="A141" s="177">
        <v>1851</v>
      </c>
      <c r="B141" s="77" t="s">
        <v>2758</v>
      </c>
      <c r="C141" s="77" t="s">
        <v>410</v>
      </c>
      <c r="D141" s="77" t="s">
        <v>2704</v>
      </c>
      <c r="E141" s="178" t="s">
        <v>2705</v>
      </c>
    </row>
    <row r="142" spans="1:5" x14ac:dyDescent="0.3">
      <c r="A142" s="177">
        <v>1852</v>
      </c>
      <c r="B142" s="77" t="s">
        <v>2759</v>
      </c>
      <c r="C142" s="77" t="s">
        <v>410</v>
      </c>
      <c r="D142" s="77" t="s">
        <v>2704</v>
      </c>
      <c r="E142" s="178" t="s">
        <v>2705</v>
      </c>
    </row>
    <row r="143" spans="1:5" ht="26.4" x14ac:dyDescent="0.3">
      <c r="A143" s="177">
        <v>1853</v>
      </c>
      <c r="B143" s="77" t="s">
        <v>2760</v>
      </c>
      <c r="C143" s="77" t="s">
        <v>410</v>
      </c>
      <c r="D143" s="77" t="s">
        <v>2704</v>
      </c>
      <c r="E143" s="178" t="s">
        <v>2705</v>
      </c>
    </row>
    <row r="144" spans="1:5" x14ac:dyDescent="0.3">
      <c r="A144" s="177">
        <v>1854</v>
      </c>
      <c r="B144" s="77" t="s">
        <v>2761</v>
      </c>
      <c r="C144" s="77" t="s">
        <v>410</v>
      </c>
      <c r="D144" s="77" t="s">
        <v>2704</v>
      </c>
      <c r="E144" s="178" t="s">
        <v>2705</v>
      </c>
    </row>
    <row r="145" spans="1:5" ht="26.4" x14ac:dyDescent="0.3">
      <c r="A145" s="177">
        <v>1855</v>
      </c>
      <c r="B145" s="77" t="s">
        <v>2762</v>
      </c>
      <c r="C145" s="77" t="s">
        <v>410</v>
      </c>
      <c r="D145" s="77" t="s">
        <v>2704</v>
      </c>
      <c r="E145" s="178" t="s">
        <v>2705</v>
      </c>
    </row>
    <row r="146" spans="1:5" ht="39.6" x14ac:dyDescent="0.3">
      <c r="A146" s="177">
        <v>1856</v>
      </c>
      <c r="B146" s="77" t="s">
        <v>2763</v>
      </c>
      <c r="C146" s="77" t="s">
        <v>410</v>
      </c>
      <c r="D146" s="77" t="s">
        <v>2704</v>
      </c>
      <c r="E146" s="178" t="s">
        <v>2705</v>
      </c>
    </row>
    <row r="147" spans="1:5" x14ac:dyDescent="0.3">
      <c r="A147" s="177">
        <v>3309</v>
      </c>
      <c r="B147" s="77" t="s">
        <v>2764</v>
      </c>
      <c r="C147" s="77" t="s">
        <v>410</v>
      </c>
      <c r="D147" s="77" t="s">
        <v>2605</v>
      </c>
      <c r="E147" s="178" t="s">
        <v>2654</v>
      </c>
    </row>
    <row r="148" spans="1:5" ht="26.4" x14ac:dyDescent="0.3">
      <c r="A148" s="177">
        <v>2221</v>
      </c>
      <c r="B148" s="77" t="s">
        <v>2765</v>
      </c>
      <c r="C148" s="77" t="s">
        <v>410</v>
      </c>
      <c r="D148" s="77" t="s">
        <v>2605</v>
      </c>
      <c r="E148" s="178" t="s">
        <v>2654</v>
      </c>
    </row>
    <row r="149" spans="1:5" ht="26.4" x14ac:dyDescent="0.3">
      <c r="A149" s="177">
        <v>1859</v>
      </c>
      <c r="B149" s="77" t="s">
        <v>2766</v>
      </c>
      <c r="C149" s="77" t="s">
        <v>410</v>
      </c>
      <c r="D149" s="77" t="s">
        <v>2704</v>
      </c>
      <c r="E149" s="178" t="s">
        <v>2705</v>
      </c>
    </row>
    <row r="150" spans="1:5" ht="26.4" x14ac:dyDescent="0.3">
      <c r="A150" s="177">
        <v>1860</v>
      </c>
      <c r="B150" s="77" t="s">
        <v>2767</v>
      </c>
      <c r="C150" s="77" t="s">
        <v>410</v>
      </c>
      <c r="D150" s="77" t="s">
        <v>2704</v>
      </c>
      <c r="E150" s="178" t="s">
        <v>2705</v>
      </c>
    </row>
    <row r="151" spans="1:5" x14ac:dyDescent="0.3">
      <c r="A151" s="177">
        <v>1862</v>
      </c>
      <c r="B151" s="77" t="s">
        <v>2768</v>
      </c>
      <c r="C151" s="77" t="s">
        <v>410</v>
      </c>
      <c r="D151" s="77" t="s">
        <v>2704</v>
      </c>
      <c r="E151" s="178" t="s">
        <v>2705</v>
      </c>
    </row>
    <row r="152" spans="1:5" ht="26.4" x14ac:dyDescent="0.3">
      <c r="A152" s="177">
        <v>1863</v>
      </c>
      <c r="B152" s="77" t="s">
        <v>2769</v>
      </c>
      <c r="C152" s="77" t="s">
        <v>410</v>
      </c>
      <c r="D152" s="77" t="s">
        <v>2704</v>
      </c>
      <c r="E152" s="178" t="s">
        <v>2705</v>
      </c>
    </row>
    <row r="153" spans="1:5" x14ac:dyDescent="0.3">
      <c r="A153" s="177">
        <v>1864</v>
      </c>
      <c r="B153" s="77" t="s">
        <v>2770</v>
      </c>
      <c r="C153" s="77" t="s">
        <v>410</v>
      </c>
      <c r="D153" s="77" t="s">
        <v>2704</v>
      </c>
      <c r="E153" s="178" t="s">
        <v>2705</v>
      </c>
    </row>
    <row r="154" spans="1:5" ht="26.4" x14ac:dyDescent="0.3">
      <c r="A154" s="177">
        <v>1865</v>
      </c>
      <c r="B154" s="77" t="s">
        <v>2771</v>
      </c>
      <c r="C154" s="77" t="s">
        <v>410</v>
      </c>
      <c r="D154" s="77" t="s">
        <v>2704</v>
      </c>
      <c r="E154" s="178" t="s">
        <v>2705</v>
      </c>
    </row>
    <row r="155" spans="1:5" ht="26.4" x14ac:dyDescent="0.3">
      <c r="A155" s="177">
        <v>1867</v>
      </c>
      <c r="B155" s="77" t="s">
        <v>2772</v>
      </c>
      <c r="C155" s="77" t="s">
        <v>410</v>
      </c>
      <c r="D155" s="77" t="s">
        <v>2704</v>
      </c>
      <c r="E155" s="178" t="s">
        <v>2705</v>
      </c>
    </row>
    <row r="156" spans="1:5" x14ac:dyDescent="0.3">
      <c r="A156" s="177">
        <v>1870</v>
      </c>
      <c r="B156" s="77" t="s">
        <v>2773</v>
      </c>
      <c r="C156" s="77" t="s">
        <v>410</v>
      </c>
      <c r="D156" s="77" t="s">
        <v>2704</v>
      </c>
      <c r="E156" s="178" t="s">
        <v>2705</v>
      </c>
    </row>
    <row r="157" spans="1:5" ht="26.4" x14ac:dyDescent="0.3">
      <c r="A157" s="177">
        <v>1871</v>
      </c>
      <c r="B157" s="77" t="s">
        <v>2774</v>
      </c>
      <c r="C157" s="77" t="s">
        <v>410</v>
      </c>
      <c r="D157" s="77" t="s">
        <v>2704</v>
      </c>
      <c r="E157" s="178" t="s">
        <v>2705</v>
      </c>
    </row>
    <row r="158" spans="1:5" ht="52.8" x14ac:dyDescent="0.3">
      <c r="A158" s="177">
        <v>1872</v>
      </c>
      <c r="B158" s="77" t="s">
        <v>2775</v>
      </c>
      <c r="C158" s="77" t="s">
        <v>410</v>
      </c>
      <c r="D158" s="77" t="s">
        <v>2704</v>
      </c>
      <c r="E158" s="178" t="s">
        <v>2705</v>
      </c>
    </row>
    <row r="159" spans="1:5" ht="26.4" x14ac:dyDescent="0.3">
      <c r="A159" s="177">
        <v>1874</v>
      </c>
      <c r="B159" s="77" t="s">
        <v>2776</v>
      </c>
      <c r="C159" s="77" t="s">
        <v>410</v>
      </c>
      <c r="D159" s="77" t="s">
        <v>2704</v>
      </c>
      <c r="E159" s="178" t="s">
        <v>2705</v>
      </c>
    </row>
    <row r="160" spans="1:5" ht="39.6" x14ac:dyDescent="0.3">
      <c r="A160" s="177">
        <v>1875</v>
      </c>
      <c r="B160" s="77" t="s">
        <v>2777</v>
      </c>
      <c r="C160" s="77" t="s">
        <v>410</v>
      </c>
      <c r="D160" s="77" t="s">
        <v>2704</v>
      </c>
      <c r="E160" s="178" t="s">
        <v>2705</v>
      </c>
    </row>
    <row r="161" spans="1:5" ht="39.6" x14ac:dyDescent="0.3">
      <c r="A161" s="177">
        <v>1876</v>
      </c>
      <c r="B161" s="77" t="s">
        <v>2778</v>
      </c>
      <c r="C161" s="77" t="s">
        <v>410</v>
      </c>
      <c r="D161" s="77" t="s">
        <v>2704</v>
      </c>
      <c r="E161" s="178" t="s">
        <v>2705</v>
      </c>
    </row>
    <row r="162" spans="1:5" ht="26.4" x14ac:dyDescent="0.3">
      <c r="A162" s="177">
        <v>2199</v>
      </c>
      <c r="B162" s="77" t="s">
        <v>2779</v>
      </c>
      <c r="C162" s="77" t="s">
        <v>410</v>
      </c>
      <c r="D162" s="77" t="s">
        <v>2605</v>
      </c>
      <c r="E162" s="178" t="s">
        <v>2654</v>
      </c>
    </row>
    <row r="163" spans="1:5" x14ac:dyDescent="0.3">
      <c r="A163" s="177">
        <v>1456</v>
      </c>
      <c r="B163" s="77" t="s">
        <v>2780</v>
      </c>
      <c r="C163" s="77" t="s">
        <v>410</v>
      </c>
      <c r="D163" s="77" t="s">
        <v>2605</v>
      </c>
      <c r="E163" s="178" t="s">
        <v>2613</v>
      </c>
    </row>
    <row r="164" spans="1:5" ht="52.8" x14ac:dyDescent="0.3">
      <c r="A164" s="177">
        <v>1882</v>
      </c>
      <c r="B164" s="77" t="s">
        <v>2781</v>
      </c>
      <c r="C164" s="77" t="s">
        <v>410</v>
      </c>
      <c r="D164" s="77" t="s">
        <v>2704</v>
      </c>
      <c r="E164" s="178" t="s">
        <v>2705</v>
      </c>
    </row>
    <row r="165" spans="1:5" ht="26.4" x14ac:dyDescent="0.3">
      <c r="A165" s="177">
        <v>1883</v>
      </c>
      <c r="B165" s="77" t="s">
        <v>2782</v>
      </c>
      <c r="C165" s="77" t="s">
        <v>410</v>
      </c>
      <c r="D165" s="77" t="s">
        <v>2704</v>
      </c>
      <c r="E165" s="178" t="s">
        <v>2705</v>
      </c>
    </row>
    <row r="166" spans="1:5" ht="26.4" x14ac:dyDescent="0.3">
      <c r="A166" s="177">
        <v>1884</v>
      </c>
      <c r="B166" s="77" t="s">
        <v>2783</v>
      </c>
      <c r="C166" s="77" t="s">
        <v>410</v>
      </c>
      <c r="D166" s="77" t="s">
        <v>2704</v>
      </c>
      <c r="E166" s="178" t="s">
        <v>2705</v>
      </c>
    </row>
    <row r="167" spans="1:5" ht="39.6" x14ac:dyDescent="0.3">
      <c r="A167" s="177">
        <v>1885</v>
      </c>
      <c r="B167" s="77" t="s">
        <v>2784</v>
      </c>
      <c r="C167" s="77" t="s">
        <v>410</v>
      </c>
      <c r="D167" s="77" t="s">
        <v>2704</v>
      </c>
      <c r="E167" s="178" t="s">
        <v>2705</v>
      </c>
    </row>
    <row r="168" spans="1:5" ht="26.4" x14ac:dyDescent="0.3">
      <c r="A168" s="177">
        <v>1886</v>
      </c>
      <c r="B168" s="77" t="s">
        <v>2785</v>
      </c>
      <c r="C168" s="77" t="s">
        <v>410</v>
      </c>
      <c r="D168" s="77" t="s">
        <v>2704</v>
      </c>
      <c r="E168" s="178" t="s">
        <v>2705</v>
      </c>
    </row>
    <row r="169" spans="1:5" ht="26.4" x14ac:dyDescent="0.3">
      <c r="A169" s="177">
        <v>1887</v>
      </c>
      <c r="B169" s="77" t="s">
        <v>2786</v>
      </c>
      <c r="C169" s="77" t="s">
        <v>410</v>
      </c>
      <c r="D169" s="77" t="s">
        <v>2704</v>
      </c>
      <c r="E169" s="178" t="s">
        <v>2705</v>
      </c>
    </row>
    <row r="170" spans="1:5" ht="26.4" x14ac:dyDescent="0.3">
      <c r="A170" s="177">
        <v>1888</v>
      </c>
      <c r="B170" s="77" t="s">
        <v>2787</v>
      </c>
      <c r="C170" s="77" t="s">
        <v>410</v>
      </c>
      <c r="D170" s="77" t="s">
        <v>2704</v>
      </c>
      <c r="E170" s="178" t="s">
        <v>2705</v>
      </c>
    </row>
    <row r="171" spans="1:5" x14ac:dyDescent="0.3">
      <c r="A171" s="177">
        <v>1889</v>
      </c>
      <c r="B171" s="77" t="s">
        <v>2788</v>
      </c>
      <c r="C171" s="77" t="s">
        <v>410</v>
      </c>
      <c r="D171" s="77" t="s">
        <v>2704</v>
      </c>
      <c r="E171" s="178" t="s">
        <v>2705</v>
      </c>
    </row>
    <row r="172" spans="1:5" ht="39.6" x14ac:dyDescent="0.3">
      <c r="A172" s="177">
        <v>1719</v>
      </c>
      <c r="B172" s="77" t="s">
        <v>2789</v>
      </c>
      <c r="C172" s="77" t="s">
        <v>410</v>
      </c>
      <c r="D172" s="77" t="s">
        <v>2605</v>
      </c>
      <c r="E172" s="178" t="s">
        <v>2613</v>
      </c>
    </row>
    <row r="173" spans="1:5" ht="26.4" x14ac:dyDescent="0.3">
      <c r="A173" s="177">
        <v>1697</v>
      </c>
      <c r="B173" s="77" t="s">
        <v>2790</v>
      </c>
      <c r="C173" s="77" t="s">
        <v>410</v>
      </c>
      <c r="D173" s="77" t="s">
        <v>2605</v>
      </c>
      <c r="E173" s="178" t="s">
        <v>2613</v>
      </c>
    </row>
    <row r="174" spans="1:5" ht="118.8" x14ac:dyDescent="0.3">
      <c r="A174" s="177">
        <v>2207</v>
      </c>
      <c r="B174" s="77" t="s">
        <v>2791</v>
      </c>
      <c r="C174" s="77" t="s">
        <v>410</v>
      </c>
      <c r="D174" s="77" t="s">
        <v>2605</v>
      </c>
      <c r="E174" s="178" t="s">
        <v>2613</v>
      </c>
    </row>
    <row r="175" spans="1:5" ht="26.4" x14ac:dyDescent="0.3">
      <c r="A175" s="177">
        <v>1769</v>
      </c>
      <c r="B175" s="77" t="s">
        <v>2792</v>
      </c>
      <c r="C175" s="77" t="s">
        <v>410</v>
      </c>
      <c r="D175" s="77" t="s">
        <v>2605</v>
      </c>
      <c r="E175" s="178" t="s">
        <v>2613</v>
      </c>
    </row>
    <row r="176" spans="1:5" ht="26.4" x14ac:dyDescent="0.3">
      <c r="A176" s="177">
        <v>2124</v>
      </c>
      <c r="B176" s="77" t="s">
        <v>2793</v>
      </c>
      <c r="C176" s="77" t="s">
        <v>410</v>
      </c>
      <c r="D176" s="77" t="s">
        <v>2605</v>
      </c>
      <c r="E176" s="178" t="s">
        <v>2613</v>
      </c>
    </row>
    <row r="177" spans="1:5" ht="26.4" x14ac:dyDescent="0.3">
      <c r="A177" s="177">
        <v>1766</v>
      </c>
      <c r="B177" s="77" t="s">
        <v>2794</v>
      </c>
      <c r="C177" s="77" t="s">
        <v>410</v>
      </c>
      <c r="D177" s="77" t="s">
        <v>2605</v>
      </c>
      <c r="E177" s="178" t="s">
        <v>2613</v>
      </c>
    </row>
    <row r="178" spans="1:5" ht="26.4" x14ac:dyDescent="0.3">
      <c r="A178" s="177">
        <v>1748</v>
      </c>
      <c r="B178" s="77" t="s">
        <v>2795</v>
      </c>
      <c r="C178" s="77" t="s">
        <v>410</v>
      </c>
      <c r="D178" s="77" t="s">
        <v>2605</v>
      </c>
      <c r="E178" s="178" t="s">
        <v>2613</v>
      </c>
    </row>
    <row r="179" spans="1:5" ht="39.6" x14ac:dyDescent="0.3">
      <c r="A179" s="177">
        <v>1735</v>
      </c>
      <c r="B179" s="77" t="s">
        <v>2796</v>
      </c>
      <c r="C179" s="77" t="s">
        <v>410</v>
      </c>
      <c r="D179" s="77" t="s">
        <v>2605</v>
      </c>
      <c r="E179" s="178" t="s">
        <v>2613</v>
      </c>
    </row>
    <row r="180" spans="1:5" ht="26.4" x14ac:dyDescent="0.3">
      <c r="A180" s="177">
        <v>1727</v>
      </c>
      <c r="B180" s="77" t="s">
        <v>2797</v>
      </c>
      <c r="C180" s="77" t="s">
        <v>410</v>
      </c>
      <c r="D180" s="77" t="s">
        <v>2605</v>
      </c>
      <c r="E180" s="178" t="s">
        <v>2613</v>
      </c>
    </row>
    <row r="181" spans="1:5" ht="26.4" x14ac:dyDescent="0.3">
      <c r="A181" s="177">
        <v>1722</v>
      </c>
      <c r="B181" s="77" t="s">
        <v>2798</v>
      </c>
      <c r="C181" s="77" t="s">
        <v>410</v>
      </c>
      <c r="D181" s="77" t="s">
        <v>2605</v>
      </c>
      <c r="E181" s="178" t="s">
        <v>2613</v>
      </c>
    </row>
    <row r="182" spans="1:5" ht="26.4" x14ac:dyDescent="0.3">
      <c r="A182" s="177">
        <v>1540</v>
      </c>
      <c r="B182" s="77" t="s">
        <v>2799</v>
      </c>
      <c r="C182" s="77" t="s">
        <v>410</v>
      </c>
      <c r="D182" s="77" t="s">
        <v>2605</v>
      </c>
      <c r="E182" s="178" t="s">
        <v>2613</v>
      </c>
    </row>
    <row r="183" spans="1:5" ht="39.6" x14ac:dyDescent="0.3">
      <c r="A183" s="177">
        <v>1777</v>
      </c>
      <c r="B183" s="77" t="s">
        <v>2800</v>
      </c>
      <c r="C183" s="77" t="s">
        <v>410</v>
      </c>
      <c r="D183" s="77" t="s">
        <v>2605</v>
      </c>
      <c r="E183" s="178" t="s">
        <v>2668</v>
      </c>
    </row>
    <row r="184" spans="1:5" ht="26.4" x14ac:dyDescent="0.3">
      <c r="A184" s="177">
        <v>1642</v>
      </c>
      <c r="B184" s="77" t="s">
        <v>2801</v>
      </c>
      <c r="C184" s="77" t="s">
        <v>410</v>
      </c>
      <c r="D184" s="77" t="s">
        <v>2605</v>
      </c>
      <c r="E184" s="178" t="s">
        <v>2668</v>
      </c>
    </row>
    <row r="185" spans="1:5" ht="26.4" x14ac:dyDescent="0.3">
      <c r="A185" s="177">
        <v>1602</v>
      </c>
      <c r="B185" s="77" t="s">
        <v>2802</v>
      </c>
      <c r="C185" s="77" t="s">
        <v>410</v>
      </c>
      <c r="D185" s="77" t="s">
        <v>2605</v>
      </c>
      <c r="E185" s="178" t="s">
        <v>2668</v>
      </c>
    </row>
    <row r="186" spans="1:5" ht="26.4" x14ac:dyDescent="0.3">
      <c r="A186" s="177">
        <v>1594</v>
      </c>
      <c r="B186" s="77" t="s">
        <v>2803</v>
      </c>
      <c r="C186" s="77" t="s">
        <v>410</v>
      </c>
      <c r="D186" s="77" t="s">
        <v>2605</v>
      </c>
      <c r="E186" s="178" t="s">
        <v>2668</v>
      </c>
    </row>
    <row r="187" spans="1:5" ht="26.4" x14ac:dyDescent="0.3">
      <c r="A187" s="177">
        <v>1776</v>
      </c>
      <c r="B187" s="77" t="s">
        <v>2804</v>
      </c>
      <c r="C187" s="77" t="s">
        <v>410</v>
      </c>
      <c r="D187" s="77" t="s">
        <v>2605</v>
      </c>
      <c r="E187" s="178" t="s">
        <v>2668</v>
      </c>
    </row>
    <row r="188" spans="1:5" ht="26.4" x14ac:dyDescent="0.3">
      <c r="A188" s="177">
        <v>1686</v>
      </c>
      <c r="B188" s="77" t="s">
        <v>2805</v>
      </c>
      <c r="C188" s="77" t="s">
        <v>410</v>
      </c>
      <c r="D188" s="77" t="s">
        <v>2605</v>
      </c>
      <c r="E188" s="178" t="s">
        <v>2668</v>
      </c>
    </row>
    <row r="189" spans="1:5" ht="39.6" x14ac:dyDescent="0.3">
      <c r="A189" s="177">
        <v>1678</v>
      </c>
      <c r="B189" s="77" t="s">
        <v>2806</v>
      </c>
      <c r="C189" s="77" t="s">
        <v>410</v>
      </c>
      <c r="D189" s="77" t="s">
        <v>2605</v>
      </c>
      <c r="E189" s="178" t="s">
        <v>2668</v>
      </c>
    </row>
    <row r="190" spans="1:5" x14ac:dyDescent="0.3">
      <c r="A190" s="177">
        <v>1624</v>
      </c>
      <c r="B190" s="77" t="s">
        <v>2807</v>
      </c>
      <c r="C190" s="77" t="s">
        <v>410</v>
      </c>
      <c r="D190" s="77" t="s">
        <v>2605</v>
      </c>
      <c r="E190" s="178" t="s">
        <v>2668</v>
      </c>
    </row>
    <row r="191" spans="1:5" ht="39.6" x14ac:dyDescent="0.3">
      <c r="A191" s="177">
        <v>1622</v>
      </c>
      <c r="B191" s="77" t="s">
        <v>2808</v>
      </c>
      <c r="C191" s="77" t="s">
        <v>410</v>
      </c>
      <c r="D191" s="77" t="s">
        <v>2605</v>
      </c>
      <c r="E191" s="178" t="s">
        <v>2668</v>
      </c>
    </row>
    <row r="192" spans="1:5" ht="26.4" x14ac:dyDescent="0.3">
      <c r="A192" s="177">
        <v>1612</v>
      </c>
      <c r="B192" s="77" t="s">
        <v>2809</v>
      </c>
      <c r="C192" s="77" t="s">
        <v>410</v>
      </c>
      <c r="D192" s="77" t="s">
        <v>2605</v>
      </c>
      <c r="E192" s="178" t="s">
        <v>2668</v>
      </c>
    </row>
    <row r="193" spans="1:5" ht="26.4" x14ac:dyDescent="0.3">
      <c r="A193" s="177">
        <v>1528</v>
      </c>
      <c r="B193" s="77" t="s">
        <v>2810</v>
      </c>
      <c r="C193" s="77" t="s">
        <v>410</v>
      </c>
      <c r="D193" s="77" t="s">
        <v>2605</v>
      </c>
      <c r="E193" s="178" t="s">
        <v>2668</v>
      </c>
    </row>
    <row r="194" spans="1:5" ht="26.4" x14ac:dyDescent="0.3">
      <c r="A194" s="177">
        <v>1526</v>
      </c>
      <c r="B194" s="77" t="s">
        <v>2811</v>
      </c>
      <c r="C194" s="77" t="s">
        <v>410</v>
      </c>
      <c r="D194" s="77" t="s">
        <v>2605</v>
      </c>
      <c r="E194" s="178" t="s">
        <v>2668</v>
      </c>
    </row>
    <row r="195" spans="1:5" ht="26.4" x14ac:dyDescent="0.3">
      <c r="A195" s="177">
        <v>1524</v>
      </c>
      <c r="B195" s="77" t="s">
        <v>2812</v>
      </c>
      <c r="C195" s="77" t="s">
        <v>410</v>
      </c>
      <c r="D195" s="77" t="s">
        <v>2605</v>
      </c>
      <c r="E195" s="178" t="s">
        <v>2668</v>
      </c>
    </row>
    <row r="196" spans="1:5" ht="26.4" x14ac:dyDescent="0.3">
      <c r="A196" s="177">
        <v>1521</v>
      </c>
      <c r="B196" s="77" t="s">
        <v>2813</v>
      </c>
      <c r="C196" s="77" t="s">
        <v>410</v>
      </c>
      <c r="D196" s="77" t="s">
        <v>2605</v>
      </c>
      <c r="E196" s="178" t="s">
        <v>2668</v>
      </c>
    </row>
    <row r="197" spans="1:5" ht="118.8" x14ac:dyDescent="0.3">
      <c r="A197" s="177">
        <v>1669</v>
      </c>
      <c r="B197" s="77" t="s">
        <v>2814</v>
      </c>
      <c r="C197" s="77" t="s">
        <v>410</v>
      </c>
      <c r="D197" s="77" t="s">
        <v>2605</v>
      </c>
      <c r="E197" s="178" t="s">
        <v>2668</v>
      </c>
    </row>
    <row r="198" spans="1:5" x14ac:dyDescent="0.3">
      <c r="A198" s="177">
        <v>1648</v>
      </c>
      <c r="B198" s="77" t="s">
        <v>2815</v>
      </c>
      <c r="C198" s="77" t="s">
        <v>410</v>
      </c>
      <c r="D198" s="77" t="s">
        <v>2605</v>
      </c>
      <c r="E198" s="178" t="s">
        <v>2668</v>
      </c>
    </row>
    <row r="199" spans="1:5" ht="79.2" x14ac:dyDescent="0.3">
      <c r="A199" s="177">
        <v>1508</v>
      </c>
      <c r="B199" s="77" t="s">
        <v>2816</v>
      </c>
      <c r="C199" s="77" t="s">
        <v>410</v>
      </c>
      <c r="D199" s="77" t="s">
        <v>2605</v>
      </c>
      <c r="E199" s="178" t="s">
        <v>2668</v>
      </c>
    </row>
    <row r="200" spans="1:5" x14ac:dyDescent="0.3">
      <c r="A200" s="177">
        <v>2882</v>
      </c>
      <c r="B200" s="77" t="s">
        <v>2817</v>
      </c>
      <c r="C200" s="77" t="s">
        <v>410</v>
      </c>
      <c r="D200" s="77" t="s">
        <v>2605</v>
      </c>
      <c r="E200" s="178" t="s">
        <v>2678</v>
      </c>
    </row>
    <row r="201" spans="1:5" x14ac:dyDescent="0.3">
      <c r="A201" s="177">
        <v>2881</v>
      </c>
      <c r="B201" s="77" t="s">
        <v>2818</v>
      </c>
      <c r="C201" s="77" t="s">
        <v>410</v>
      </c>
      <c r="D201" s="77" t="s">
        <v>2605</v>
      </c>
      <c r="E201" s="178" t="s">
        <v>2678</v>
      </c>
    </row>
    <row r="202" spans="1:5" ht="26.4" x14ac:dyDescent="0.3">
      <c r="A202" s="177">
        <v>2874</v>
      </c>
      <c r="B202" s="77" t="s">
        <v>2819</v>
      </c>
      <c r="C202" s="77" t="s">
        <v>410</v>
      </c>
      <c r="D202" s="77" t="s">
        <v>2605</v>
      </c>
      <c r="E202" s="178" t="s">
        <v>2678</v>
      </c>
    </row>
    <row r="203" spans="1:5" ht="26.4" x14ac:dyDescent="0.3">
      <c r="A203" s="177">
        <v>2668</v>
      </c>
      <c r="B203" s="77" t="s">
        <v>2820</v>
      </c>
      <c r="C203" s="77" t="s">
        <v>410</v>
      </c>
      <c r="D203" s="77" t="s">
        <v>2821</v>
      </c>
      <c r="E203" s="178" t="s">
        <v>2821</v>
      </c>
    </row>
    <row r="204" spans="1:5" ht="52.8" x14ac:dyDescent="0.3">
      <c r="A204" s="177">
        <v>2647</v>
      </c>
      <c r="B204" s="77" t="s">
        <v>2822</v>
      </c>
      <c r="C204" s="77" t="s">
        <v>410</v>
      </c>
      <c r="D204" s="77" t="s">
        <v>2821</v>
      </c>
      <c r="E204" s="178" t="s">
        <v>2821</v>
      </c>
    </row>
    <row r="205" spans="1:5" ht="39.6" x14ac:dyDescent="0.3">
      <c r="A205" s="177">
        <v>1367</v>
      </c>
      <c r="B205" s="77" t="s">
        <v>2823</v>
      </c>
      <c r="C205" s="77" t="s">
        <v>410</v>
      </c>
      <c r="D205" s="77" t="s">
        <v>2821</v>
      </c>
      <c r="E205" s="178" t="s">
        <v>2821</v>
      </c>
    </row>
    <row r="206" spans="1:5" x14ac:dyDescent="0.3">
      <c r="A206" s="177">
        <v>3689</v>
      </c>
      <c r="B206" s="77" t="s">
        <v>2824</v>
      </c>
      <c r="C206" s="77" t="s">
        <v>410</v>
      </c>
      <c r="D206" s="77" t="s">
        <v>2617</v>
      </c>
      <c r="E206" s="178" t="s">
        <v>2825</v>
      </c>
    </row>
    <row r="207" spans="1:5" ht="26.4" x14ac:dyDescent="0.3">
      <c r="A207" s="177">
        <v>3524</v>
      </c>
      <c r="B207" s="77" t="s">
        <v>2826</v>
      </c>
      <c r="C207" s="77" t="s">
        <v>410</v>
      </c>
      <c r="D207" s="77" t="s">
        <v>2617</v>
      </c>
      <c r="E207" s="178" t="s">
        <v>2825</v>
      </c>
    </row>
    <row r="208" spans="1:5" x14ac:dyDescent="0.3">
      <c r="A208" s="177">
        <v>3520</v>
      </c>
      <c r="B208" s="77" t="s">
        <v>2827</v>
      </c>
      <c r="C208" s="77" t="s">
        <v>410</v>
      </c>
      <c r="D208" s="77" t="s">
        <v>2617</v>
      </c>
      <c r="E208" s="178" t="s">
        <v>2825</v>
      </c>
    </row>
    <row r="209" spans="1:5" ht="26.4" x14ac:dyDescent="0.3">
      <c r="A209" s="177">
        <v>3518</v>
      </c>
      <c r="B209" s="77" t="s">
        <v>2828</v>
      </c>
      <c r="C209" s="77" t="s">
        <v>410</v>
      </c>
      <c r="D209" s="77" t="s">
        <v>2617</v>
      </c>
      <c r="E209" s="178" t="s">
        <v>2825</v>
      </c>
    </row>
    <row r="210" spans="1:5" x14ac:dyDescent="0.3">
      <c r="A210" s="177">
        <v>3490</v>
      </c>
      <c r="B210" s="77" t="s">
        <v>2829</v>
      </c>
      <c r="C210" s="77" t="s">
        <v>410</v>
      </c>
      <c r="D210" s="77" t="s">
        <v>2617</v>
      </c>
      <c r="E210" s="178" t="s">
        <v>2825</v>
      </c>
    </row>
    <row r="211" spans="1:5" ht="26.4" x14ac:dyDescent="0.3">
      <c r="A211" s="177">
        <v>3489</v>
      </c>
      <c r="B211" s="77" t="s">
        <v>2830</v>
      </c>
      <c r="C211" s="77" t="s">
        <v>410</v>
      </c>
      <c r="D211" s="77" t="s">
        <v>2617</v>
      </c>
      <c r="E211" s="178" t="s">
        <v>2825</v>
      </c>
    </row>
    <row r="212" spans="1:5" x14ac:dyDescent="0.3">
      <c r="A212" s="177">
        <v>3488</v>
      </c>
      <c r="B212" s="77" t="s">
        <v>2831</v>
      </c>
      <c r="C212" s="77" t="s">
        <v>410</v>
      </c>
      <c r="D212" s="77" t="s">
        <v>2617</v>
      </c>
      <c r="E212" s="178" t="s">
        <v>2825</v>
      </c>
    </row>
    <row r="213" spans="1:5" x14ac:dyDescent="0.3">
      <c r="A213" s="177">
        <v>3487</v>
      </c>
      <c r="B213" s="77" t="s">
        <v>2832</v>
      </c>
      <c r="C213" s="77" t="s">
        <v>410</v>
      </c>
      <c r="D213" s="77" t="s">
        <v>2617</v>
      </c>
      <c r="E213" s="178" t="s">
        <v>2825</v>
      </c>
    </row>
    <row r="214" spans="1:5" x14ac:dyDescent="0.3">
      <c r="A214" s="177">
        <v>3486</v>
      </c>
      <c r="B214" s="77" t="s">
        <v>2833</v>
      </c>
      <c r="C214" s="77" t="s">
        <v>410</v>
      </c>
      <c r="D214" s="77" t="s">
        <v>2617</v>
      </c>
      <c r="E214" s="178" t="s">
        <v>2825</v>
      </c>
    </row>
    <row r="215" spans="1:5" ht="26.4" x14ac:dyDescent="0.3">
      <c r="A215" s="177">
        <v>3485</v>
      </c>
      <c r="B215" s="77" t="s">
        <v>2834</v>
      </c>
      <c r="C215" s="77" t="s">
        <v>410</v>
      </c>
      <c r="D215" s="77" t="s">
        <v>2617</v>
      </c>
      <c r="E215" s="178" t="s">
        <v>2825</v>
      </c>
    </row>
    <row r="216" spans="1:5" ht="26.4" x14ac:dyDescent="0.3">
      <c r="A216" s="177">
        <v>1101</v>
      </c>
      <c r="B216" s="77" t="s">
        <v>2835</v>
      </c>
      <c r="C216" s="77" t="s">
        <v>410</v>
      </c>
      <c r="D216" s="77" t="s">
        <v>2615</v>
      </c>
      <c r="E216" s="178" t="s">
        <v>2615</v>
      </c>
    </row>
    <row r="217" spans="1:5" ht="26.4" x14ac:dyDescent="0.3">
      <c r="A217" s="177">
        <v>3484</v>
      </c>
      <c r="B217" s="77" t="s">
        <v>2836</v>
      </c>
      <c r="C217" s="77" t="s">
        <v>410</v>
      </c>
      <c r="D217" s="77" t="s">
        <v>2617</v>
      </c>
      <c r="E217" s="178" t="s">
        <v>2825</v>
      </c>
    </row>
    <row r="218" spans="1:5" x14ac:dyDescent="0.3">
      <c r="A218" s="177">
        <v>3433</v>
      </c>
      <c r="B218" s="77" t="s">
        <v>2837</v>
      </c>
      <c r="C218" s="77" t="s">
        <v>410</v>
      </c>
      <c r="D218" s="77" t="s">
        <v>2617</v>
      </c>
      <c r="E218" s="178" t="s">
        <v>2825</v>
      </c>
    </row>
    <row r="219" spans="1:5" ht="26.4" x14ac:dyDescent="0.3">
      <c r="A219" s="177">
        <v>3413</v>
      </c>
      <c r="B219" s="77" t="s">
        <v>2838</v>
      </c>
      <c r="C219" s="77" t="s">
        <v>410</v>
      </c>
      <c r="D219" s="77" t="s">
        <v>2617</v>
      </c>
      <c r="E219" s="178" t="s">
        <v>2825</v>
      </c>
    </row>
    <row r="220" spans="1:5" ht="26.4" x14ac:dyDescent="0.3">
      <c r="A220" s="177">
        <v>3408</v>
      </c>
      <c r="B220" s="77" t="s">
        <v>2839</v>
      </c>
      <c r="C220" s="77" t="s">
        <v>410</v>
      </c>
      <c r="D220" s="77" t="s">
        <v>2617</v>
      </c>
      <c r="E220" s="178" t="s">
        <v>2825</v>
      </c>
    </row>
    <row r="221" spans="1:5" x14ac:dyDescent="0.3">
      <c r="A221" s="177">
        <v>2205</v>
      </c>
      <c r="B221" s="77" t="s">
        <v>2840</v>
      </c>
      <c r="C221" s="77" t="s">
        <v>410</v>
      </c>
      <c r="D221" s="77" t="s">
        <v>2617</v>
      </c>
      <c r="E221" s="178" t="s">
        <v>2825</v>
      </c>
    </row>
    <row r="222" spans="1:5" x14ac:dyDescent="0.3">
      <c r="A222" s="177">
        <v>2614</v>
      </c>
      <c r="B222" s="77" t="s">
        <v>2841</v>
      </c>
      <c r="C222" s="77" t="s">
        <v>410</v>
      </c>
      <c r="D222" s="77" t="s">
        <v>2617</v>
      </c>
      <c r="E222" s="178" t="s">
        <v>2618</v>
      </c>
    </row>
    <row r="223" spans="1:5" ht="26.4" x14ac:dyDescent="0.3">
      <c r="A223" s="177">
        <v>2568</v>
      </c>
      <c r="B223" s="77" t="s">
        <v>2842</v>
      </c>
      <c r="C223" s="77" t="s">
        <v>410</v>
      </c>
      <c r="D223" s="77" t="s">
        <v>2617</v>
      </c>
      <c r="E223" s="178" t="s">
        <v>2618</v>
      </c>
    </row>
    <row r="224" spans="1:5" ht="26.4" x14ac:dyDescent="0.3">
      <c r="A224" s="177">
        <v>1111</v>
      </c>
      <c r="B224" s="77" t="s">
        <v>2843</v>
      </c>
      <c r="C224" s="77" t="s">
        <v>410</v>
      </c>
      <c r="D224" s="77" t="s">
        <v>2615</v>
      </c>
      <c r="E224" s="178" t="s">
        <v>2615</v>
      </c>
    </row>
    <row r="225" spans="1:5" x14ac:dyDescent="0.3">
      <c r="A225" s="177">
        <v>2071</v>
      </c>
      <c r="B225" s="77" t="s">
        <v>2844</v>
      </c>
      <c r="C225" s="77" t="s">
        <v>410</v>
      </c>
      <c r="D225" s="77" t="s">
        <v>2617</v>
      </c>
      <c r="E225" s="178" t="s">
        <v>2621</v>
      </c>
    </row>
    <row r="226" spans="1:5" ht="39.6" x14ac:dyDescent="0.3">
      <c r="A226" s="177">
        <v>1115</v>
      </c>
      <c r="B226" s="77" t="s">
        <v>2845</v>
      </c>
      <c r="C226" s="77" t="s">
        <v>410</v>
      </c>
      <c r="D226" s="77" t="s">
        <v>2615</v>
      </c>
      <c r="E226" s="178" t="s">
        <v>2615</v>
      </c>
    </row>
    <row r="227" spans="1:5" x14ac:dyDescent="0.3">
      <c r="A227" s="177">
        <v>2000</v>
      </c>
      <c r="B227" s="77" t="s">
        <v>2846</v>
      </c>
      <c r="C227" s="77" t="s">
        <v>410</v>
      </c>
      <c r="D227" s="77" t="s">
        <v>2617</v>
      </c>
      <c r="E227" s="178" t="s">
        <v>2621</v>
      </c>
    </row>
    <row r="228" spans="1:5" ht="26.4" x14ac:dyDescent="0.3">
      <c r="A228" s="177">
        <v>1968</v>
      </c>
      <c r="B228" s="77" t="s">
        <v>2847</v>
      </c>
      <c r="C228" s="77" t="s">
        <v>410</v>
      </c>
      <c r="D228" s="77" t="s">
        <v>2617</v>
      </c>
      <c r="E228" s="178" t="s">
        <v>2621</v>
      </c>
    </row>
    <row r="229" spans="1:5" ht="26.4" x14ac:dyDescent="0.3">
      <c r="A229" s="177">
        <v>1945</v>
      </c>
      <c r="B229" s="77" t="s">
        <v>2848</v>
      </c>
      <c r="C229" s="77" t="s">
        <v>410</v>
      </c>
      <c r="D229" s="77" t="s">
        <v>2617</v>
      </c>
      <c r="E229" s="178" t="s">
        <v>2621</v>
      </c>
    </row>
    <row r="230" spans="1:5" x14ac:dyDescent="0.3">
      <c r="A230" s="177">
        <v>1931</v>
      </c>
      <c r="B230" s="77" t="s">
        <v>2849</v>
      </c>
      <c r="C230" s="77" t="s">
        <v>410</v>
      </c>
      <c r="D230" s="77" t="s">
        <v>2617</v>
      </c>
      <c r="E230" s="178" t="s">
        <v>2621</v>
      </c>
    </row>
    <row r="231" spans="1:5" x14ac:dyDescent="0.3">
      <c r="A231" s="177">
        <v>1928</v>
      </c>
      <c r="B231" s="77" t="s">
        <v>2850</v>
      </c>
      <c r="C231" s="77" t="s">
        <v>410</v>
      </c>
      <c r="D231" s="77" t="s">
        <v>2617</v>
      </c>
      <c r="E231" s="178" t="s">
        <v>2621</v>
      </c>
    </row>
    <row r="232" spans="1:5" ht="26.4" x14ac:dyDescent="0.3">
      <c r="A232" s="177">
        <v>1907</v>
      </c>
      <c r="B232" s="77" t="s">
        <v>2851</v>
      </c>
      <c r="C232" s="77" t="s">
        <v>410</v>
      </c>
      <c r="D232" s="77" t="s">
        <v>2617</v>
      </c>
      <c r="E232" s="178" t="s">
        <v>2621</v>
      </c>
    </row>
    <row r="233" spans="1:5" ht="26.4" x14ac:dyDescent="0.3">
      <c r="A233" s="177">
        <v>1905</v>
      </c>
      <c r="B233" s="77" t="s">
        <v>2852</v>
      </c>
      <c r="C233" s="77" t="s">
        <v>410</v>
      </c>
      <c r="D233" s="77" t="s">
        <v>2617</v>
      </c>
      <c r="E233" s="178" t="s">
        <v>2621</v>
      </c>
    </row>
    <row r="234" spans="1:5" ht="39.6" x14ac:dyDescent="0.3">
      <c r="A234" s="177">
        <v>1138</v>
      </c>
      <c r="B234" s="77" t="s">
        <v>2853</v>
      </c>
      <c r="C234" s="77" t="s">
        <v>410</v>
      </c>
      <c r="D234" s="77" t="s">
        <v>2615</v>
      </c>
      <c r="E234" s="178" t="s">
        <v>2615</v>
      </c>
    </row>
    <row r="235" spans="1:5" ht="26.4" x14ac:dyDescent="0.3">
      <c r="A235" s="177">
        <v>1904</v>
      </c>
      <c r="B235" s="77" t="s">
        <v>2854</v>
      </c>
      <c r="C235" s="77" t="s">
        <v>410</v>
      </c>
      <c r="D235" s="77" t="s">
        <v>2617</v>
      </c>
      <c r="E235" s="178" t="s">
        <v>2621</v>
      </c>
    </row>
    <row r="236" spans="1:5" ht="26.4" x14ac:dyDescent="0.3">
      <c r="A236" s="177">
        <v>1902</v>
      </c>
      <c r="B236" s="77" t="s">
        <v>2855</v>
      </c>
      <c r="C236" s="77" t="s">
        <v>410</v>
      </c>
      <c r="D236" s="77" t="s">
        <v>2617</v>
      </c>
      <c r="E236" s="178" t="s">
        <v>2621</v>
      </c>
    </row>
    <row r="237" spans="1:5" x14ac:dyDescent="0.3">
      <c r="A237" s="177">
        <v>2452</v>
      </c>
      <c r="B237" s="77" t="s">
        <v>2856</v>
      </c>
      <c r="C237" s="77" t="s">
        <v>410</v>
      </c>
      <c r="D237" s="77" t="s">
        <v>2617</v>
      </c>
      <c r="E237" s="178" t="s">
        <v>2625</v>
      </c>
    </row>
    <row r="238" spans="1:5" ht="26.4" x14ac:dyDescent="0.3">
      <c r="A238" s="177">
        <v>2451</v>
      </c>
      <c r="B238" s="77" t="s">
        <v>2857</v>
      </c>
      <c r="C238" s="77" t="s">
        <v>410</v>
      </c>
      <c r="D238" s="77" t="s">
        <v>2617</v>
      </c>
      <c r="E238" s="178" t="s">
        <v>2625</v>
      </c>
    </row>
    <row r="239" spans="1:5" x14ac:dyDescent="0.3">
      <c r="A239" s="177">
        <v>2435</v>
      </c>
      <c r="B239" s="77" t="s">
        <v>2858</v>
      </c>
      <c r="C239" s="77" t="s">
        <v>410</v>
      </c>
      <c r="D239" s="77" t="s">
        <v>2617</v>
      </c>
      <c r="E239" s="178" t="s">
        <v>2625</v>
      </c>
    </row>
    <row r="240" spans="1:5" x14ac:dyDescent="0.3">
      <c r="A240" s="177">
        <v>2326</v>
      </c>
      <c r="B240" s="77" t="s">
        <v>2859</v>
      </c>
      <c r="C240" s="77" t="s">
        <v>410</v>
      </c>
      <c r="D240" s="77" t="s">
        <v>2617</v>
      </c>
      <c r="E240" s="178" t="s">
        <v>2625</v>
      </c>
    </row>
    <row r="241" spans="1:5" ht="26.4" x14ac:dyDescent="0.3">
      <c r="A241" s="177">
        <v>1469</v>
      </c>
      <c r="B241" s="77" t="s">
        <v>2860</v>
      </c>
      <c r="C241" s="77" t="s">
        <v>410</v>
      </c>
      <c r="D241" s="77" t="s">
        <v>2615</v>
      </c>
      <c r="E241" s="178" t="s">
        <v>2615</v>
      </c>
    </row>
    <row r="242" spans="1:5" ht="26.4" x14ac:dyDescent="0.3">
      <c r="A242" s="177">
        <v>3697</v>
      </c>
      <c r="B242" s="77" t="s">
        <v>2861</v>
      </c>
      <c r="C242" s="77" t="s">
        <v>410</v>
      </c>
      <c r="D242" s="77" t="s">
        <v>2615</v>
      </c>
      <c r="E242" s="178" t="s">
        <v>2615</v>
      </c>
    </row>
    <row r="243" spans="1:5" ht="26.4" x14ac:dyDescent="0.3">
      <c r="A243" s="177">
        <v>3687</v>
      </c>
      <c r="B243" s="77" t="s">
        <v>2862</v>
      </c>
      <c r="C243" s="77" t="s">
        <v>410</v>
      </c>
      <c r="D243" s="77" t="s">
        <v>2615</v>
      </c>
      <c r="E243" s="178" t="s">
        <v>2615</v>
      </c>
    </row>
    <row r="244" spans="1:5" ht="26.4" x14ac:dyDescent="0.3">
      <c r="A244" s="177">
        <v>1480</v>
      </c>
      <c r="B244" s="77" t="s">
        <v>2863</v>
      </c>
      <c r="C244" s="77" t="s">
        <v>410</v>
      </c>
      <c r="D244" s="77" t="s">
        <v>2615</v>
      </c>
      <c r="E244" s="178" t="s">
        <v>2615</v>
      </c>
    </row>
    <row r="245" spans="1:5" ht="26.4" x14ac:dyDescent="0.3">
      <c r="A245" s="177">
        <v>1478</v>
      </c>
      <c r="B245" s="77" t="s">
        <v>2864</v>
      </c>
      <c r="C245" s="77" t="s">
        <v>410</v>
      </c>
      <c r="D245" s="77" t="s">
        <v>2615</v>
      </c>
      <c r="E245" s="178" t="s">
        <v>2615</v>
      </c>
    </row>
    <row r="246" spans="1:5" ht="26.4" x14ac:dyDescent="0.3">
      <c r="A246" s="177">
        <v>1416</v>
      </c>
      <c r="B246" s="77" t="s">
        <v>2865</v>
      </c>
      <c r="C246" s="77" t="s">
        <v>410</v>
      </c>
      <c r="D246" s="77" t="s">
        <v>2615</v>
      </c>
      <c r="E246" s="178" t="s">
        <v>2615</v>
      </c>
    </row>
    <row r="247" spans="1:5" ht="26.4" x14ac:dyDescent="0.3">
      <c r="A247" s="177">
        <v>1351</v>
      </c>
      <c r="B247" s="77" t="s">
        <v>2866</v>
      </c>
      <c r="C247" s="77" t="s">
        <v>410</v>
      </c>
      <c r="D247" s="77" t="s">
        <v>2615</v>
      </c>
      <c r="E247" s="178" t="s">
        <v>2615</v>
      </c>
    </row>
    <row r="248" spans="1:5" x14ac:dyDescent="0.3">
      <c r="A248" s="177">
        <v>1054</v>
      </c>
      <c r="B248" s="77" t="s">
        <v>2867</v>
      </c>
      <c r="C248" s="77" t="s">
        <v>410</v>
      </c>
      <c r="D248" s="77" t="s">
        <v>2615</v>
      </c>
      <c r="E248" s="178" t="s">
        <v>2615</v>
      </c>
    </row>
    <row r="249" spans="1:5" ht="39.6" x14ac:dyDescent="0.3">
      <c r="A249" s="177">
        <v>1455</v>
      </c>
      <c r="B249" s="77" t="s">
        <v>2868</v>
      </c>
      <c r="C249" s="77" t="s">
        <v>410</v>
      </c>
      <c r="D249" s="77" t="s">
        <v>2615</v>
      </c>
      <c r="E249" s="178" t="s">
        <v>2615</v>
      </c>
    </row>
    <row r="250" spans="1:5" ht="26.4" x14ac:dyDescent="0.3">
      <c r="A250" s="177">
        <v>2203</v>
      </c>
      <c r="B250" s="77" t="s">
        <v>2869</v>
      </c>
      <c r="C250" s="77" t="s">
        <v>410</v>
      </c>
      <c r="D250" s="77" t="s">
        <v>2615</v>
      </c>
      <c r="E250" s="178" t="s">
        <v>2615</v>
      </c>
    </row>
    <row r="251" spans="1:5" x14ac:dyDescent="0.3">
      <c r="A251" s="177">
        <v>1490</v>
      </c>
      <c r="B251" s="77" t="s">
        <v>2870</v>
      </c>
      <c r="C251" s="77" t="s">
        <v>410</v>
      </c>
      <c r="D251" s="77" t="s">
        <v>2615</v>
      </c>
      <c r="E251" s="178" t="s">
        <v>2615</v>
      </c>
    </row>
    <row r="252" spans="1:5" x14ac:dyDescent="0.3">
      <c r="A252" s="177">
        <v>1489</v>
      </c>
      <c r="B252" s="77" t="s">
        <v>2871</v>
      </c>
      <c r="C252" s="77" t="s">
        <v>410</v>
      </c>
      <c r="D252" s="77" t="s">
        <v>2615</v>
      </c>
      <c r="E252" s="178" t="s">
        <v>2615</v>
      </c>
    </row>
    <row r="253" spans="1:5" x14ac:dyDescent="0.3">
      <c r="A253" s="177">
        <v>1460</v>
      </c>
      <c r="B253" s="77" t="s">
        <v>2872</v>
      </c>
      <c r="C253" s="77" t="s">
        <v>410</v>
      </c>
      <c r="D253" s="77" t="s">
        <v>2615</v>
      </c>
      <c r="E253" s="178" t="s">
        <v>2615</v>
      </c>
    </row>
    <row r="254" spans="1:5" ht="26.4" x14ac:dyDescent="0.3">
      <c r="A254" s="177">
        <v>1444</v>
      </c>
      <c r="B254" s="77" t="s">
        <v>2873</v>
      </c>
      <c r="C254" s="77" t="s">
        <v>410</v>
      </c>
      <c r="D254" s="77" t="s">
        <v>2615</v>
      </c>
      <c r="E254" s="178" t="s">
        <v>2615</v>
      </c>
    </row>
    <row r="255" spans="1:5" ht="26.4" x14ac:dyDescent="0.3">
      <c r="A255" s="177">
        <v>1422</v>
      </c>
      <c r="B255" s="77" t="s">
        <v>2874</v>
      </c>
      <c r="C255" s="77" t="s">
        <v>410</v>
      </c>
      <c r="D255" s="77" t="s">
        <v>2615</v>
      </c>
      <c r="E255" s="178" t="s">
        <v>2615</v>
      </c>
    </row>
    <row r="256" spans="1:5" x14ac:dyDescent="0.3">
      <c r="A256" s="177">
        <v>1400</v>
      </c>
      <c r="B256" s="77" t="s">
        <v>2875</v>
      </c>
      <c r="C256" s="77" t="s">
        <v>410</v>
      </c>
      <c r="D256" s="77" t="s">
        <v>2615</v>
      </c>
      <c r="E256" s="178" t="s">
        <v>2615</v>
      </c>
    </row>
    <row r="257" spans="1:5" ht="52.8" x14ac:dyDescent="0.3">
      <c r="A257" s="177">
        <v>1361</v>
      </c>
      <c r="B257" s="77" t="s">
        <v>2876</v>
      </c>
      <c r="C257" s="77" t="s">
        <v>410</v>
      </c>
      <c r="D257" s="77" t="s">
        <v>2615</v>
      </c>
      <c r="E257" s="178" t="s">
        <v>2615</v>
      </c>
    </row>
    <row r="258" spans="1:5" ht="39.6" x14ac:dyDescent="0.3">
      <c r="A258" s="177">
        <v>1358</v>
      </c>
      <c r="B258" s="77" t="s">
        <v>2877</v>
      </c>
      <c r="C258" s="77" t="s">
        <v>410</v>
      </c>
      <c r="D258" s="77" t="s">
        <v>2615</v>
      </c>
      <c r="E258" s="178" t="s">
        <v>2615</v>
      </c>
    </row>
    <row r="259" spans="1:5" ht="26.4" x14ac:dyDescent="0.3">
      <c r="A259" s="177">
        <v>1232</v>
      </c>
      <c r="B259" s="77" t="s">
        <v>2878</v>
      </c>
      <c r="C259" s="77" t="s">
        <v>410</v>
      </c>
      <c r="D259" s="77" t="s">
        <v>2615</v>
      </c>
      <c r="E259" s="178" t="s">
        <v>2615</v>
      </c>
    </row>
    <row r="260" spans="1:5" ht="26.4" x14ac:dyDescent="0.3">
      <c r="A260" s="177">
        <v>1230</v>
      </c>
      <c r="B260" s="77" t="s">
        <v>2879</v>
      </c>
      <c r="C260" s="77" t="s">
        <v>410</v>
      </c>
      <c r="D260" s="77" t="s">
        <v>2615</v>
      </c>
      <c r="E260" s="178" t="s">
        <v>2615</v>
      </c>
    </row>
    <row r="261" spans="1:5" ht="26.4" x14ac:dyDescent="0.3">
      <c r="A261" s="177">
        <v>1229</v>
      </c>
      <c r="B261" s="77" t="s">
        <v>2880</v>
      </c>
      <c r="C261" s="77" t="s">
        <v>410</v>
      </c>
      <c r="D261" s="77" t="s">
        <v>2615</v>
      </c>
      <c r="E261" s="178" t="s">
        <v>2615</v>
      </c>
    </row>
    <row r="262" spans="1:5" ht="26.4" x14ac:dyDescent="0.3">
      <c r="A262" s="177">
        <v>1228</v>
      </c>
      <c r="B262" s="77" t="s">
        <v>2881</v>
      </c>
      <c r="C262" s="77" t="s">
        <v>410</v>
      </c>
      <c r="D262" s="77" t="s">
        <v>2615</v>
      </c>
      <c r="E262" s="178" t="s">
        <v>2615</v>
      </c>
    </row>
    <row r="263" spans="1:5" ht="26.4" x14ac:dyDescent="0.3">
      <c r="A263" s="177">
        <v>1636</v>
      </c>
      <c r="B263" s="77" t="s">
        <v>2882</v>
      </c>
      <c r="C263" s="77" t="s">
        <v>410</v>
      </c>
      <c r="D263" s="77" t="s">
        <v>2615</v>
      </c>
      <c r="E263" s="178" t="s">
        <v>2615</v>
      </c>
    </row>
    <row r="264" spans="1:5" x14ac:dyDescent="0.3">
      <c r="A264" s="177">
        <v>3312</v>
      </c>
      <c r="B264" s="77" t="s">
        <v>2883</v>
      </c>
      <c r="C264" s="77" t="s">
        <v>410</v>
      </c>
      <c r="D264" s="77" t="s">
        <v>2615</v>
      </c>
      <c r="E264" s="178" t="s">
        <v>2615</v>
      </c>
    </row>
    <row r="265" spans="1:5" ht="26.4" x14ac:dyDescent="0.3">
      <c r="A265" s="177">
        <v>2188</v>
      </c>
      <c r="B265" s="77" t="s">
        <v>2884</v>
      </c>
      <c r="C265" s="77" t="s">
        <v>410</v>
      </c>
      <c r="D265" s="77" t="s">
        <v>2615</v>
      </c>
      <c r="E265" s="178" t="s">
        <v>2615</v>
      </c>
    </row>
    <row r="266" spans="1:5" ht="26.4" x14ac:dyDescent="0.3">
      <c r="A266" s="177">
        <v>1195</v>
      </c>
      <c r="B266" s="77" t="s">
        <v>2885</v>
      </c>
      <c r="C266" s="77" t="s">
        <v>410</v>
      </c>
      <c r="D266" s="77" t="s">
        <v>2615</v>
      </c>
      <c r="E266" s="178" t="s">
        <v>2615</v>
      </c>
    </row>
    <row r="267" spans="1:5" ht="26.4" x14ac:dyDescent="0.3">
      <c r="A267" s="177">
        <v>1670</v>
      </c>
      <c r="B267" s="77" t="s">
        <v>2886</v>
      </c>
      <c r="C267" s="77" t="s">
        <v>410</v>
      </c>
      <c r="D267" s="77" t="s">
        <v>2615</v>
      </c>
      <c r="E267" s="178" t="s">
        <v>2615</v>
      </c>
    </row>
    <row r="268" spans="1:5" x14ac:dyDescent="0.3">
      <c r="A268" s="177">
        <v>1487</v>
      </c>
      <c r="B268" s="77" t="s">
        <v>2887</v>
      </c>
      <c r="C268" s="77" t="s">
        <v>410</v>
      </c>
      <c r="D268" s="77" t="s">
        <v>2615</v>
      </c>
      <c r="E268" s="178" t="s">
        <v>2615</v>
      </c>
    </row>
    <row r="269" spans="1:5" ht="26.4" x14ac:dyDescent="0.3">
      <c r="A269" s="177">
        <v>1198</v>
      </c>
      <c r="B269" s="77" t="s">
        <v>2888</v>
      </c>
      <c r="C269" s="77" t="s">
        <v>410</v>
      </c>
      <c r="D269" s="77" t="s">
        <v>2615</v>
      </c>
      <c r="E269" s="178" t="s">
        <v>2615</v>
      </c>
    </row>
    <row r="270" spans="1:5" ht="66" x14ac:dyDescent="0.3">
      <c r="A270" s="177">
        <v>1454</v>
      </c>
      <c r="B270" s="77" t="s">
        <v>2889</v>
      </c>
      <c r="C270" s="77" t="s">
        <v>410</v>
      </c>
      <c r="D270" s="77" t="s">
        <v>2615</v>
      </c>
      <c r="E270" s="178" t="s">
        <v>2615</v>
      </c>
    </row>
    <row r="271" spans="1:5" ht="26.4" x14ac:dyDescent="0.3">
      <c r="A271" s="177">
        <v>1414</v>
      </c>
      <c r="B271" s="77" t="s">
        <v>2890</v>
      </c>
      <c r="C271" s="77" t="s">
        <v>410</v>
      </c>
      <c r="D271" s="77" t="s">
        <v>2615</v>
      </c>
      <c r="E271" s="178" t="s">
        <v>2615</v>
      </c>
    </row>
    <row r="272" spans="1:5" ht="26.4" x14ac:dyDescent="0.3">
      <c r="A272" s="177">
        <v>1365</v>
      </c>
      <c r="B272" s="77" t="s">
        <v>2891</v>
      </c>
      <c r="C272" s="77" t="s">
        <v>410</v>
      </c>
      <c r="D272" s="77" t="s">
        <v>2615</v>
      </c>
      <c r="E272" s="178" t="s">
        <v>2615</v>
      </c>
    </row>
    <row r="273" spans="1:5" ht="26.4" x14ac:dyDescent="0.3">
      <c r="A273" s="177">
        <v>1364</v>
      </c>
      <c r="B273" s="77" t="s">
        <v>2892</v>
      </c>
      <c r="C273" s="77" t="s">
        <v>410</v>
      </c>
      <c r="D273" s="77" t="s">
        <v>2615</v>
      </c>
      <c r="E273" s="178" t="s">
        <v>2615</v>
      </c>
    </row>
    <row r="274" spans="1:5" ht="26.4" x14ac:dyDescent="0.3">
      <c r="A274" s="177">
        <v>1341</v>
      </c>
      <c r="B274" s="77" t="s">
        <v>2893</v>
      </c>
      <c r="C274" s="77" t="s">
        <v>410</v>
      </c>
      <c r="D274" s="77" t="s">
        <v>2615</v>
      </c>
      <c r="E274" s="178" t="s">
        <v>2615</v>
      </c>
    </row>
    <row r="275" spans="1:5" ht="26.4" x14ac:dyDescent="0.3">
      <c r="A275" s="177">
        <v>1339</v>
      </c>
      <c r="B275" s="77" t="s">
        <v>2894</v>
      </c>
      <c r="C275" s="77" t="s">
        <v>410</v>
      </c>
      <c r="D275" s="77" t="s">
        <v>2615</v>
      </c>
      <c r="E275" s="178" t="s">
        <v>2615</v>
      </c>
    </row>
    <row r="276" spans="1:5" ht="39.6" x14ac:dyDescent="0.3">
      <c r="A276" s="177">
        <v>1294</v>
      </c>
      <c r="B276" s="77" t="s">
        <v>2895</v>
      </c>
      <c r="C276" s="77" t="s">
        <v>410</v>
      </c>
      <c r="D276" s="77" t="s">
        <v>2615</v>
      </c>
      <c r="E276" s="178" t="s">
        <v>2615</v>
      </c>
    </row>
    <row r="277" spans="1:5" ht="26.4" x14ac:dyDescent="0.3">
      <c r="A277" s="179">
        <v>1212</v>
      </c>
      <c r="B277" s="180" t="s">
        <v>2896</v>
      </c>
      <c r="C277" s="180" t="s">
        <v>410</v>
      </c>
      <c r="D277" s="180" t="s">
        <v>2615</v>
      </c>
      <c r="E277" s="181" t="s">
        <v>2615</v>
      </c>
    </row>
  </sheetData>
  <hyperlinks>
    <hyperlink ref="D1" location="Summary!A1" display="Click Here to Retun To Summary Sheet" xr:uid="{428B83F1-933B-480B-9E51-9FD5D140F46A}"/>
  </hyperlink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vt:i4>
      </vt:variant>
    </vt:vector>
  </HeadingPairs>
  <TitlesOfParts>
    <vt:vector size="22" baseType="lpstr">
      <vt:lpstr>Summary</vt:lpstr>
      <vt:lpstr>Attachment 1</vt:lpstr>
      <vt:lpstr>Attachment 2</vt:lpstr>
      <vt:lpstr>Attachment 3</vt:lpstr>
      <vt:lpstr>Attachment 4</vt:lpstr>
      <vt:lpstr>Attachment 5</vt:lpstr>
      <vt:lpstr>Attachment 6</vt:lpstr>
      <vt:lpstr>Attachment 7</vt:lpstr>
      <vt:lpstr>Attachment 8</vt:lpstr>
      <vt:lpstr>Attachment 9</vt:lpstr>
      <vt:lpstr>Attachment 10-Redacted</vt:lpstr>
      <vt:lpstr>Attachment 11</vt:lpstr>
      <vt:lpstr>Attachment 12</vt:lpstr>
      <vt:lpstr>Attachment 13</vt:lpstr>
      <vt:lpstr>Attachment 14</vt:lpstr>
      <vt:lpstr>Attachment 15</vt:lpstr>
      <vt:lpstr>Attachment 16</vt:lpstr>
      <vt:lpstr>Summary Table</vt:lpstr>
      <vt:lpstr>Attachment 5 backup</vt:lpstr>
      <vt:lpstr>'Attachment 7'!_FilterDatabase</vt:lpstr>
      <vt:lpstr>Attachment_1</vt:lpstr>
      <vt:lpstr>'Attachment 1'!OLE_LINK2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Murphy, Michael</dc:creator>
  <cp:keywords/>
  <dc:description/>
  <cp:lastModifiedBy>Summa, Michael (DPS)</cp:lastModifiedBy>
  <cp:revision/>
  <cp:lastPrinted>2024-04-30T17:29:03Z</cp:lastPrinted>
  <dcterms:created xsi:type="dcterms:W3CDTF">2024-01-26T21:21:02Z</dcterms:created>
  <dcterms:modified xsi:type="dcterms:W3CDTF">2024-04-30T17:29:26Z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MSIP_Label_90d9d511-a1f7-4d2c-8314-821736fca4b5_Enabled">
    <vt:lpwstr>true</vt:lpwstr>
  </property>
  <property fmtid="{D5CDD505-2E9C-101B-9397-08002B2CF9AE}" pid="4" name="MSIP_Label_90d9d511-a1f7-4d2c-8314-821736fca4b5_SetDate">
    <vt:lpwstr>2024-03-24T13:04:36Z</vt:lpwstr>
  </property>
  <property fmtid="{D5CDD505-2E9C-101B-9397-08002B2CF9AE}" pid="5" name="MSIP_Label_90d9d511-a1f7-4d2c-8314-821736fca4b5_Method">
    <vt:lpwstr>Privileged</vt:lpwstr>
  </property>
  <property fmtid="{D5CDD505-2E9C-101B-9397-08002B2CF9AE}" pid="6" name="MSIP_Label_90d9d511-a1f7-4d2c-8314-821736fca4b5_Name">
    <vt:lpwstr>Public (No Label)</vt:lpwstr>
  </property>
  <property fmtid="{D5CDD505-2E9C-101B-9397-08002B2CF9AE}" pid="7" name="MSIP_Label_90d9d511-a1f7-4d2c-8314-821736fca4b5_SiteId">
    <vt:lpwstr>e9aef9b7-25ca-4518-a881-33e546773136</vt:lpwstr>
  </property>
  <property fmtid="{D5CDD505-2E9C-101B-9397-08002B2CF9AE}" pid="8" name="MSIP_Label_90d9d511-a1f7-4d2c-8314-821736fca4b5_ActionId">
    <vt:lpwstr>bb0defc2-083d-468d-a41d-1f7dbf27a950</vt:lpwstr>
  </property>
  <property fmtid="{D5CDD505-2E9C-101B-9397-08002B2CF9AE}" pid="9" name="MSIP_Label_90d9d511-a1f7-4d2c-8314-821736fca4b5_ContentBits">
    <vt:lpwstr>0</vt:lpwstr>
  </property>
</Properties>
</file>