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nysemail-my.sharepoint.com/personal/theresa_kaplan_dps_ny_gov/Documents/Documents/"/>
    </mc:Choice>
  </mc:AlternateContent>
  <xr:revisionPtr revIDLastSave="0" documentId="8_{07CAF1A3-25B6-400D-8DA6-273C9ED98CF8}" xr6:coauthVersionLast="47" xr6:coauthVersionMax="47" xr10:uidLastSave="{00000000-0000-0000-0000-000000000000}"/>
  <bookViews>
    <workbookView xWindow="-120" yWindow="-120" windowWidth="19440" windowHeight="15000" tabRatio="862" xr2:uid="{00000000-000D-0000-FFFF-FFFF00000000}"/>
  </bookViews>
  <sheets>
    <sheet name="Title and Instructions" sheetId="1" r:id="rId1"/>
    <sheet name="1. Capital Expenditures" sheetId="2" r:id="rId2"/>
    <sheet name="2. Access Lines" sheetId="3" r:id="rId3"/>
    <sheet name="3. Local Loop Cable" sheetId="4" r:id="rId4"/>
    <sheet name="4. Broadband" sheetId="5" r:id="rId5"/>
    <sheet name="5. Major Projects" sheetId="6" r:id="rId6"/>
    <sheet name="6. Route Diversity" sheetId="8" r:id="rId7"/>
    <sheet name="7. 911" sheetId="11" r:id="rId8"/>
    <sheet name="8. Poles" sheetId="15" r:id="rId9"/>
  </sheets>
  <calcPr calcId="191029"/>
  <customWorkbookViews>
    <customWorkbookView name="George Alford,GJA - Personal View" guid="{D31F5EB5-1BC2-4529-A521-5D3FC9F86446}" mergeInterval="0" personalView="1" maximized="1" xWindow="-8" yWindow="-8" windowWidth="1936" windowHeight="1056" tabRatio="862" activeSheetId="6"/>
    <customWorkbookView name="Gary Hildenbrandt - Personal View" guid="{47BF582F-DF16-432F-8E3D-CB6B5376C078}" mergeInterval="0" personalView="1" maximized="1" xWindow="-9" yWindow="-9" windowWidth="1298" windowHeight="944" tabRatio="862" activeSheetId="1" showComments="commIndAndComment"/>
    <customWorkbookView name="Paul W. Chromik - Personal View" guid="{CB9D07C9-E692-454F-AD39-B7DF34427615}" mergeInterval="0" personalView="1" maximized="1" xWindow="1912" yWindow="-8" windowWidth="1936" windowHeight="1096" tabRatio="86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1" i="15" l="1"/>
  <c r="B62" i="15" s="1"/>
  <c r="B60" i="15"/>
</calcChain>
</file>

<file path=xl/sharedStrings.xml><?xml version="1.0" encoding="utf-8"?>
<sst xmlns="http://schemas.openxmlformats.org/spreadsheetml/2006/main" count="313" uniqueCount="162">
  <si>
    <t>Budgeted</t>
  </si>
  <si>
    <t>Actual</t>
  </si>
  <si>
    <t>Single Party Lines</t>
  </si>
  <si>
    <t>Multiple Party Lines</t>
  </si>
  <si>
    <t>Pole Count</t>
  </si>
  <si>
    <t>Company Name</t>
  </si>
  <si>
    <t>Type of Work</t>
  </si>
  <si>
    <t>Capital Expenditure Categories</t>
  </si>
  <si>
    <t>Land and Buildings</t>
  </si>
  <si>
    <t>Central Office Equipment</t>
  </si>
  <si>
    <t>Outside Plant</t>
  </si>
  <si>
    <t>Other</t>
  </si>
  <si>
    <t>Total</t>
  </si>
  <si>
    <t>ACCESS LINES</t>
  </si>
  <si>
    <t xml:space="preserve">Total Access Lines (as reported in PSC Annual Report Sch. 61). </t>
  </si>
  <si>
    <t>Lines Ported to Alternative Service Providers</t>
  </si>
  <si>
    <t>Lines Served by Packet ("soft") Switches</t>
  </si>
  <si>
    <t>Lines Served by Circuit Switches</t>
  </si>
  <si>
    <t>Number of Registered Telecommunications Service Priority (TSP) Lines</t>
  </si>
  <si>
    <t>LOCAL LOOP CABLE</t>
  </si>
  <si>
    <t>Total Sheath Miles of Local Loop Cable (in service)</t>
  </si>
  <si>
    <t>Total Sheath Miles of Local Loop Cable (retired)</t>
  </si>
  <si>
    <t>MAJOR PROJECTS</t>
  </si>
  <si>
    <t xml:space="preserve">          Level 1 - Single cable
          Level 2 - Two cables using common route
          Level 3 - Two cables with geographically diverse routes
          Level 4 - Two cables with geographically diverse routes and automatic protection switching</t>
  </si>
  <si>
    <t xml:space="preserve">     For those central offices identified as diversity with Levels 1 or 2 protection, describe any plans and schedules for network enhancements to achieve diversity Levels 3 or 4 protection, or why such enhancements would be impractical or cost-prohibitive.  Also indicate whether customers in any such offices would lose the ability to call emergency services (e.g., police, fire, or ambulance) in the event of central office isolation.</t>
  </si>
  <si>
    <t xml:space="preserve">     If Verizon’s or another provider's facilities are required in order to complete your route diversity program, please indicate if a “Letter of Intent” or any other correspondence has been filed with the other provider.</t>
  </si>
  <si>
    <t>Due Date:</t>
  </si>
  <si>
    <t>Matter Number:</t>
  </si>
  <si>
    <t>Company Name:</t>
  </si>
  <si>
    <t>Preparer Name:</t>
  </si>
  <si>
    <t>Date Prepared:</t>
  </si>
  <si>
    <t>ROUTE DIVERSITY</t>
  </si>
  <si>
    <t>i. initial costs for collecting, processing, and submitting ALI data</t>
  </si>
  <si>
    <t>ii. recurring costs for collecting, processing, and submitting ALI data</t>
  </si>
  <si>
    <t>iii. costs of loading ALI data</t>
  </si>
  <si>
    <t>v. costs associated with trunking from a 911 tandem to PSAPs</t>
  </si>
  <si>
    <t>vi. costs associated with selective routing</t>
  </si>
  <si>
    <t>iv. costs associated with trunking from central offices to a 911 tandem</t>
  </si>
  <si>
    <t>Instructions</t>
  </si>
  <si>
    <t>POLES</t>
  </si>
  <si>
    <t>(only if normally done)</t>
  </si>
  <si>
    <t>2025**</t>
  </si>
  <si>
    <t>CAPITAL EXPENDITURES</t>
  </si>
  <si>
    <t>2026**</t>
  </si>
  <si>
    <t>Sheath Miles of Aerial Local Loop Fiber Optic Cable (in service)</t>
  </si>
  <si>
    <t>Sheath Miles of Underground Local Loop Fiber Optic Cable (in service)</t>
  </si>
  <si>
    <t>(Brief descriptions of this past year's actual, and the next two years' planned, major projects in the following categories.)</t>
  </si>
  <si>
    <t>Sheath Miles of Aerial Local Loop Fiber Optic Cable (retired)</t>
  </si>
  <si>
    <t>Sheath Miles of Underground Local Loop Fiber Optic Cable (retired)</t>
  </si>
  <si>
    <t>Sheath Miles of Aerial Local Loop Copper Cable (in service)</t>
  </si>
  <si>
    <t>Sheath Miles of Underground Local Loop Copper Cable (in service)</t>
  </si>
  <si>
    <t>Sheath Miles of Aerial Local Loop Copper Cable (retired)</t>
  </si>
  <si>
    <t>Sheath Miles of Underground Local Loop Copper Cable (retired)</t>
  </si>
  <si>
    <t>BROADBAND</t>
  </si>
  <si>
    <t>Contractor Name</t>
  </si>
  <si>
    <t>Central Office Name</t>
  </si>
  <si>
    <t>4)  Provide the data below for the company as a whole.</t>
  </si>
  <si>
    <t>1)  Describe your company's 911 network configuration, including interconnection paths between central offices, PSAPs, and 911 tandems.  If a 911 tandem is used, please indicate which one.</t>
  </si>
  <si>
    <t>3)  Describe any plans to replace legacy E911 equipment and services with NG911 technology and services, including, but not limited to: deployment of equipment or services to support text-to-911, delivery of multi-media (e.g., photo or video) 911 information and location information via SIP technology, legacy network gateway services, transport and core services, ESINet, etc. and/or other equipment and services anticipated in the NENA NG911 i3 standard.</t>
  </si>
  <si>
    <t>5)  For trunks to a 911 tandem (Item 4.iv above), provide the following.</t>
  </si>
  <si>
    <t>6)  If applicable, for trunks from a 911 tandem to PSAPs (Item 4.v above), provide the following.</t>
  </si>
  <si>
    <t>Access Line Categories</t>
  </si>
  <si>
    <t>1.  Throughout this workbook, please place your answers in the yellow-highlighted cells.  For example, please fill in "Company Name:", "Preparer Name:", and "Date Prepared:" in the empty yellow cells above.</t>
  </si>
  <si>
    <t>2.  In this workbook, some of the yellow cells require the entry of a number while other such cells are looking for a narrative response.  For yellow cells requiring a number, if the number entered does not display properly, you can adjust the column width such that it displays properly (e.g., "Home", "Cells", "Format", "AutoFit Column Width").  For yellow cells seeking a narrative, the cell will automatically adjust the row height to fit whatever amount of text you enter.  It will appear that rows below such a cell are being overwritten as narrative is typed, but that is not the case - the row height will adjust when the cell is exited (e.g., when the 'Enter' key is pressed or if you mouse click in some other cell).</t>
  </si>
  <si>
    <t>Number of Valid Addresses in Company Territory</t>
  </si>
  <si>
    <t>Number of Addresses That Have Access to Broadband at 25/3 Mbps or Slower</t>
  </si>
  <si>
    <t>Number of Addresses That Have Access to Broadband between 25/3 Mbps and 100/10 Mbps</t>
  </si>
  <si>
    <t>Number of Addresses That Have Access to Broadband at 100/10 Mbps or Faster</t>
  </si>
  <si>
    <t>Number of Addresses  Subscribing to Broadband at 25/3 Mbps or Slower</t>
  </si>
  <si>
    <t>Number of Addresses Subscribing to Broadband between 25/3 Mbps and 100/10 Mbps</t>
  </si>
  <si>
    <t>Number of Addresses Subscribing to Broadband at 100/10 Mbps or Faster</t>
  </si>
  <si>
    <t>1)  Replacement of switching equipment.</t>
  </si>
  <si>
    <t xml:space="preserve">4)   Describe current backup powering arrangements at central offices, remote facilities, and/or critical sites; the current status of network facilities identified as located in flood prone areas and plans/projects to harden such facilities from flood damage, e.g., relocating electronics and equipment from basements, elevating first floor equipment, pole replacement projects, etc. </t>
  </si>
  <si>
    <t xml:space="preserve">5)  Wireless backhaul facilities enhancements - identify number of cell sites currently served by copper or fiber facilities, and any plans/projects to add or upgrade backhaul infrastructure (e.g., 4G, 5G, DAS/Small Cell). </t>
  </si>
  <si>
    <t xml:space="preserve">2)   Network modernization intended to improve network reliability and the availability and performance of communications services and emergency alerting during natural or manmade disasters, cyber-security incidents, terrorist attacks or other events that impact telecommunications infrastructure, and that provide for the rapid restoration of telecommunications services in the event of widespread or major disruptions; including the deployment of redundant facilities; and, implementing industry guidelines and best practices, such as those recommended by the FCC's Communications Security, Reliability, and Interoperability Council (CSRIC). </t>
  </si>
  <si>
    <t xml:space="preserve">3)   Describe network upgrades made in response to any actual negative impact incident (e.g., floods, ice storms, tornado, etc.).  </t>
  </si>
  <si>
    <t>3)  With regard to broadband buildout, list and briefly describe the areas for which the company has requested/will request and/or has received/will receive funding through State programs (e.g., NYS ConnectAll initiative) and Federal programs [e.g., Rural Digital Opportunity Fund,  Infrastructure Investment and Jobs Act (IIJA), Broadband Equity, Access, and Deployment (BEAD) Program], including, but not limited to, project names/identifications, central offices, locations, outside plant type (e.g., fiber or hybrid fiber/coaxial cable), Internet speeds, number of premises to be passed, funding amounts requested and received, and the company’s contribution.</t>
  </si>
  <si>
    <t>2025 Estimate</t>
  </si>
  <si>
    <t>2026 Estimate</t>
  </si>
  <si>
    <t>a)  number of applications received for new cable facility attachments</t>
  </si>
  <si>
    <t>2)  Pole Asset Inspection</t>
  </si>
  <si>
    <t>a)  Describe the company inspection process for poles and attachments (e.g., cables and other facilities), including, but not limited to broken/damaged poles, low hanging cable, broken strand, broken lashing wire, and improperly attached apparatus.  Describe how identified issues are remedied.  Additionally, identify the extent and areas where such activity was accomplished last year and specific projects which targeted such activity.</t>
  </si>
  <si>
    <t>b)  Describe the company process for employees to report pole issues and how the company addresses such reports.  Additionally, identify the extent and areas where such activity was addressed last year and specific projects which targeted such activity.</t>
  </si>
  <si>
    <t>c)  Describe how the company identifies dead plant cables and unused/retired facilities on poles/pole lines.  Additionally, identify the extent and areas where such activity was addressed last year and specific projects which targeted such activity.</t>
  </si>
  <si>
    <t>3) National Joint Utilities Notification System (NJUNS) database and notification system</t>
  </si>
  <si>
    <t>c) Provide the number of pole facility transfer/removal tickets over 1000 days held by your company at the end of last year and projects planned for this year to address their resolution.</t>
  </si>
  <si>
    <t>4) Identify central offices in which double poles were removed last year and/or any central offices in which double poles are expected to be removed within the next two years, stating the number of poles removed/to be removed for each affected year.</t>
  </si>
  <si>
    <t xml:space="preserve">1)  For pole attachments, provide the following. </t>
  </si>
  <si>
    <t>c)  number of applications received for new wireless facility attachments</t>
  </si>
  <si>
    <t>d)  number of licenses issued for new wireless facility attachments</t>
  </si>
  <si>
    <t>f)  number of requests to move company facilities to a new pole</t>
  </si>
  <si>
    <t>Solely Owned</t>
  </si>
  <si>
    <t>Total - Solely Owned</t>
  </si>
  <si>
    <t>Total - Jointly Owned</t>
  </si>
  <si>
    <t>Total - Overall</t>
  </si>
  <si>
    <t>6) Provide a list of all approved contractors/vendors authorized to perform outside plant work (including pole survey, design, make-ready, transfer/removal, installation, easement, forestry, etc.) on behalf of the company along with a brief list of the type(s) of work they are authorized to perform.</t>
  </si>
  <si>
    <t>Estimate</t>
  </si>
  <si>
    <t>b)  number of licenses issued for new cable facility attachments</t>
  </si>
  <si>
    <t>e)  number of pole attachment applications received necessitating a new pole (i.e., no space available)</t>
  </si>
  <si>
    <t>5)  Insert your company's solely-owned pole count in the top right cell.  For poles your company jointly owns with another company (including both affiliates and non-affiliates), insert the other company's name in the "Company Name" column along with the number of poles your company and that other company jointly own in the "Pole Count" column.</t>
  </si>
  <si>
    <t>Local Loop Cable Categories</t>
  </si>
  <si>
    <t>a)  Describe how your company uses the NJUNS database and notification system.  Include the number of NJUNS tickets: i) assigned to your company, and; ii) generated by your company last year.</t>
  </si>
  <si>
    <t>* - If the difference between the budgeted and actual expenditures in any category is greater than 20% include an explanation for such variance.</t>
  </si>
  <si>
    <t>** - If the difference between the actual and any year's estimated expenditures in any category is greater than 20% include an explanation for such variance.</t>
  </si>
  <si>
    <t>2027**</t>
  </si>
  <si>
    <t xml:space="preserve">1)  Please provide a general description of the current network architecture deployed in the company service territory.  Please include such things as copper versus fiber, local loop versus interoffice cable, voice/data/video availability, time division multiplexing (TDM) versus Internet Protocol (IP), traditional telephone switches versus soft switches, standalone/host/remote central offices, remote terminal presence/capabilities (e.g., fiber versus copper umbilical, voice-only versus voice-and-data, power source/backup), etc. </t>
  </si>
  <si>
    <t>2)  Identify current IP products and services (e.g., internet access, voice over IP [VoIP], video, security systems, etc.).  Indicate whether these services are residential or non-residential, and if they are provided at retail or wholesale.  Include services provided by an affiliate in this list.</t>
  </si>
  <si>
    <t>6)  List and briefly describe major capital projects, including the areas served, not included in Items 1-5 above or on tab "4. Broadband".</t>
  </si>
  <si>
    <t>2)  Identify primary and alternate PSAP locations served.  Include whether the PSAP location is within your service territory.  If the PSAP location is not within your service territory, please indicate in what telephone/telecommunications company's service territory it is located.</t>
  </si>
  <si>
    <t xml:space="preserve">     The following four designations are used to indicate the level of route diversity that exists between remote and host central offices, and between host central offices and their associated network tandem(s).  Please indicate route diversity Level 1-4 between remote and host central offices, and route diversity level between host central offices and Verizon or other telecommunications company interconnecting facilities, to include tandem location.  Provide the total number of central offices utilizing each level.</t>
  </si>
  <si>
    <t>4)  Provide the actual and projected expenditures associated with the provision of E911/NG911 service.</t>
  </si>
  <si>
    <t>2027 Estimate</t>
  </si>
  <si>
    <t>i. number of trunks in-service</t>
  </si>
  <si>
    <t>ii. actual amount billed to TAF</t>
  </si>
  <si>
    <t>iii. actual amounts billed directly to PSAPs/counties</t>
  </si>
  <si>
    <t>d)  Describe the company process for communicating with consumers regarding their ability to make reports or complaints to the company on pole issues, and feedback provided to consumer that the issue is being, and/or has been, addressed.  Additionally, identify the extent consumer inquiries and/or complaints on pole-related issues was addressed last year (i.e., number of complaints received, number of complaints resolved, etc.).</t>
  </si>
  <si>
    <t>e)  Describe the company process for communicating with municipalities, electric utilities, third party attachers (and other stakeholders) to report pole issues to the company, and feedback provided that the issue is being, and/or has been, addressed.  Additionally, identify the extent such activity was addressed last year (i.e., number of complaints received, number of complaints resolved, etc.).</t>
  </si>
  <si>
    <t>b)  Describe: i) how your company prioritizes pole facility transfers/removals in the NJUNS database and notification system; ii) how pole facility transfers/removals held by your company beyond the 30 day accepted window for transfer/removal addressed, and; iii) how pole facility transfer/removal work that is over 1000 days held by your company is prioritized and addressed.</t>
  </si>
  <si>
    <t>2025 CAPITAL PROGRAM FILING</t>
  </si>
  <si>
    <t>25-00003</t>
  </si>
  <si>
    <t>2024*</t>
  </si>
  <si>
    <t>2024* **</t>
  </si>
  <si>
    <t>2028**</t>
  </si>
  <si>
    <t>2024 Actual</t>
  </si>
  <si>
    <t>2028 Estimate</t>
  </si>
  <si>
    <t>3.  Please do not alter the worksheets in this workbook.  For example, do not add or delete rows or columns or change formatting.  Place your responses in the yellow-highlighted cells - if you need to make an alteration to accommodate a response, please contact David Cramer at david.cramer@dps.ny.gov or 518-408-1835.</t>
  </si>
  <si>
    <t>4.  If you wish to request confidential/trade secret protection of this file, an unredacted copy of this file should be filed with the Department's Records Access Officer, at recordsaccessofficer@dps.ny.gov and a redacted copy of this file should be filed with the Secretary of the Commission at secretary@dps.ny.gov.  Attached to the transmittal letter that accompanied the blank template of this workbook when it was emailed is a confidential request form letter.  If you wish to receive a copy of that transmittal letter/confidential request form letter, please email David Cramer at david.cramer@dps.ny.gov.</t>
  </si>
  <si>
    <t>5.  To be added to, or removed from, the email distribution list for this annual capital program filing workbook (and the associated transmittal letter/confidential request form letter), please email David Cramer at david.cramer@dps.ny.gov.</t>
  </si>
  <si>
    <t>Chautauqua and Erie Telephone Corporation</t>
  </si>
  <si>
    <t>Lance Casey, Stephanie Hanaman, Scott Penpraze &amp; Stacy Taylor, Michael Ptak</t>
  </si>
  <si>
    <t>C&amp;E currently deploys FTTH / GPON and VDSL2 using fiber backhaul.</t>
  </si>
  <si>
    <t>Dial-up 56k internet access, DSL Internet Access, BBE (Ethernet dedicated internet access via copper), CES (Ethernet DIA via fiber).  Services provided are for both residential and non-residential customers.  We provide wholesale rates and utilize our affiliate C&amp;E Communications</t>
  </si>
  <si>
    <t>N/A</t>
  </si>
  <si>
    <t>Consolidated continually reviews network improvements improving network reliability and mitigate cyber security threats.</t>
  </si>
  <si>
    <t>C&amp;E did not experience any catastrophic situations during 2024.  C&amp;E has a redundant network in our service territory and out of territory to our "meet points" with carriers, so any situations were very minimal.</t>
  </si>
  <si>
    <t>All central office and remote buildings are on auto start generators.  We have assessed our offices for flood damage and have determined we are prepared in the event.</t>
  </si>
  <si>
    <t>C&amp;E currenntly has 5 cell towers that are fiber feed supporting a protected 10G backhaul transport to carrier equipment</t>
  </si>
  <si>
    <t>In 2024 Fiber was built to 21 additional locations in Brocton and Westfield.</t>
  </si>
  <si>
    <t>C&amp;E remotes and all interconnecting facilities are Level 4</t>
  </si>
  <si>
    <t>Thayer Power and Communications</t>
  </si>
  <si>
    <t>Line Construction, transfer, removal , makeready.</t>
  </si>
  <si>
    <t>Osmose</t>
  </si>
  <si>
    <t>Pole Survey</t>
  </si>
  <si>
    <t>Mathews Tree Service</t>
  </si>
  <si>
    <t>Tree removal and trimming.</t>
  </si>
  <si>
    <t>Local Tech's fill out a plant condition reports and that are given to the Engineer and Operations manager for a field review , if a pole replacement is needed a Work Order is created and the pole is replaced. 13 poles were replaced in 2024. All other issues are addressed as maintenance and are repaired as needed.</t>
  </si>
  <si>
    <t>Local tech's fill out plant condition reports that are reviewed by Operations and repairs are made as needed. Repairs were done in various locations thru out all exchanges.</t>
  </si>
  <si>
    <t>Reports are done locally to identify dead copper plant. At this time there is no dead plant to retire.</t>
  </si>
  <si>
    <t>Customers can call into a repair center to report issues. The 800 number is on the company website, phone book and bill inserts. When necessary the customer is notified when the issue is resolved. No significant numbers were reported, all were addressed.</t>
  </si>
  <si>
    <t>Pole apps. from third party attachers are reviewed by Engineering and attachments are reconciled between pole owners. Pole issues are shared generally thru emails from ELCO's to local Engineer and local operations for review and repair. No significant  number of complaints were received ,all were repaired.</t>
  </si>
  <si>
    <t xml:space="preserve">We use NJUNS to identify poles that need to be transferred and removed. We have 123 tickets assigned to our company.  We did not generate any tickets.   </t>
  </si>
  <si>
    <t xml:space="preserve">Based on the NJUNS data we strive to address the pole work oldest to most recent. </t>
  </si>
  <si>
    <t xml:space="preserve">There were 167 tickets 1000 days as of year end 2024.  We will continue to address them throughout 2025.   </t>
  </si>
  <si>
    <t>Westfield</t>
  </si>
  <si>
    <t>Brocton</t>
  </si>
  <si>
    <t>Jointly Owned</t>
  </si>
  <si>
    <t>National Grid</t>
  </si>
  <si>
    <t>Village of Westfield</t>
  </si>
  <si>
    <t>Village of Brocton</t>
  </si>
  <si>
    <t>Village of Mayville</t>
  </si>
  <si>
    <t>Verizon</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</si>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</sst>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10"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4"/>
      <name val="Arial"/>
      <family val="2"/>
    </font>
    <font>
      <b/>
      <i/>
      <sz val="14"/>
      <name val="Arial"/>
      <family val="2"/>
    </font>
    <font>
      <u/>
      <sz val="14"/>
      <name val="Arial"/>
      <family val="2"/>
    </font>
    <font>
      <b/>
      <i/>
      <u/>
      <sz val="14"/>
      <name val="Arial"/>
      <family val="2"/>
    </font>
    <font>
      <sz val="11"/>
      <name val="Arial"/>
      <family val="2"/>
    </font>
    <font>
      <b/>
      <i/>
      <u/>
      <sz val="11"/>
      <name val="Arial"/>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auto="1"/>
      </top>
      <bottom style="thin">
        <color auto="1"/>
      </bottom>
      <diagonal/>
    </border>
  </borders>
  <cellStyleXfs count="4">
    <xf numFmtId="0" fontId="0" fillId="0" borderId="0"/>
    <xf numFmtId="0" fontId="3" fillId="0" borderId="0"/>
    <xf numFmtId="0" fontId="2" fillId="0" borderId="0"/>
    <xf numFmtId="0" fontId="1" fillId="0" borderId="0"/>
  </cellStyleXfs>
  <cellXfs count="65">
    <xf numFmtId="0" fontId="0" fillId="0" borderId="0" xfId="0"/>
    <xf numFmtId="0" fontId="4" fillId="2" borderId="1" xfId="0" applyFont="1" applyFill="1" applyBorder="1" applyAlignment="1" applyProtection="1">
      <alignment horizontal="left" vertical="center" wrapText="1"/>
      <protection locked="0"/>
    </xf>
    <xf numFmtId="164" fontId="4" fillId="2" borderId="1" xfId="0" applyNumberFormat="1" applyFont="1" applyFill="1" applyBorder="1" applyAlignment="1" applyProtection="1">
      <alignment horizontal="right" vertical="center"/>
      <protection locked="0"/>
    </xf>
    <xf numFmtId="3" fontId="4" fillId="2" borderId="1" xfId="0" applyNumberFormat="1" applyFont="1" applyFill="1" applyBorder="1" applyAlignment="1" applyProtection="1">
      <alignment horizontal="right" vertical="center"/>
      <protection locked="0"/>
    </xf>
    <xf numFmtId="165" fontId="4" fillId="2" borderId="1" xfId="0" applyNumberFormat="1" applyFont="1" applyFill="1" applyBorder="1" applyAlignment="1" applyProtection="1">
      <alignment horizontal="right" vertical="center"/>
      <protection locked="0"/>
    </xf>
    <xf numFmtId="0" fontId="4" fillId="0" borderId="0" xfId="0" applyFont="1" applyFill="1" applyAlignment="1" applyProtection="1">
      <alignment horizontal="left" vertical="center"/>
    </xf>
    <xf numFmtId="15" fontId="4" fillId="0" borderId="0" xfId="0" applyNumberFormat="1" applyFont="1" applyFill="1" applyAlignment="1" applyProtection="1">
      <alignment horizontal="left" vertical="center"/>
    </xf>
    <xf numFmtId="0" fontId="5" fillId="0" borderId="0" xfId="0" applyFont="1" applyFill="1" applyAlignment="1" applyProtection="1">
      <alignment horizontal="left" vertical="center"/>
    </xf>
    <xf numFmtId="0" fontId="4" fillId="0" borderId="0" xfId="0" applyFont="1" applyFill="1" applyBorder="1" applyAlignment="1" applyProtection="1">
      <alignment horizontal="left" vertical="center" wrapText="1"/>
    </xf>
    <xf numFmtId="0" fontId="6" fillId="0" borderId="0" xfId="0" applyFont="1" applyFill="1" applyAlignment="1" applyProtection="1">
      <alignment horizontal="left" vertical="center"/>
    </xf>
    <xf numFmtId="0" fontId="4" fillId="0" borderId="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7" fillId="0" borderId="1" xfId="0" applyFont="1" applyFill="1" applyBorder="1" applyAlignment="1" applyProtection="1">
      <alignment horizontal="right" vertical="center"/>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right" vertical="center" wrapText="1"/>
    </xf>
    <xf numFmtId="0" fontId="4" fillId="0" borderId="0" xfId="0" applyNumberFormat="1" applyFont="1" applyFill="1" applyAlignment="1" applyProtection="1">
      <alignment horizontal="left" vertical="center" wrapText="1"/>
    </xf>
    <xf numFmtId="0" fontId="4" fillId="0" borderId="5" xfId="0" applyFont="1" applyFill="1" applyBorder="1" applyAlignment="1" applyProtection="1">
      <alignment horizontal="left" vertical="center" wrapText="1"/>
    </xf>
    <xf numFmtId="0" fontId="4" fillId="0" borderId="0" xfId="2" applyFont="1" applyFill="1" applyAlignment="1" applyProtection="1">
      <alignment horizontal="left" vertical="center"/>
    </xf>
    <xf numFmtId="0" fontId="4" fillId="0" borderId="0" xfId="2" applyFont="1" applyFill="1" applyAlignment="1" applyProtection="1">
      <alignment horizontal="center" vertical="center"/>
    </xf>
    <xf numFmtId="0" fontId="4" fillId="0" borderId="1" xfId="2" applyFont="1" applyFill="1" applyBorder="1" applyAlignment="1" applyProtection="1">
      <alignment horizontal="left" vertical="center" wrapText="1"/>
    </xf>
    <xf numFmtId="0" fontId="4" fillId="0" borderId="1" xfId="0" applyFont="1" applyFill="1" applyBorder="1" applyAlignment="1" applyProtection="1">
      <alignment horizontal="right" vertical="center" wrapText="1"/>
    </xf>
    <xf numFmtId="3" fontId="4" fillId="0" borderId="7" xfId="2" applyNumberFormat="1" applyFont="1" applyFill="1" applyBorder="1" applyAlignment="1" applyProtection="1">
      <alignment horizontal="center" vertical="center"/>
    </xf>
    <xf numFmtId="0" fontId="4" fillId="0" borderId="8" xfId="0" applyFont="1" applyFill="1" applyBorder="1" applyAlignment="1" applyProtection="1">
      <alignment horizontal="center" vertical="center" wrapText="1"/>
    </xf>
    <xf numFmtId="3" fontId="4" fillId="0" borderId="0" xfId="2" applyNumberFormat="1" applyFont="1" applyFill="1" applyAlignment="1" applyProtection="1">
      <alignment horizontal="center" vertical="center"/>
    </xf>
    <xf numFmtId="0" fontId="5" fillId="0" borderId="1" xfId="2" applyFont="1" applyFill="1" applyBorder="1" applyAlignment="1" applyProtection="1">
      <alignment horizontal="center" vertical="center"/>
    </xf>
    <xf numFmtId="0" fontId="4" fillId="0" borderId="1" xfId="2" applyFont="1" applyFill="1" applyBorder="1" applyAlignment="1" applyProtection="1">
      <alignment horizontal="right" vertical="center" wrapText="1"/>
    </xf>
    <xf numFmtId="0" fontId="4" fillId="0" borderId="0" xfId="0" applyFont="1" applyFill="1" applyAlignment="1" applyProtection="1">
      <alignment horizontal="center" vertical="center"/>
    </xf>
    <xf numFmtId="0" fontId="4" fillId="0" borderId="0" xfId="2" applyFont="1" applyFill="1" applyBorder="1" applyAlignment="1" applyProtection="1">
      <alignment horizontal="center" vertical="center"/>
    </xf>
    <xf numFmtId="3" fontId="4" fillId="0" borderId="0" xfId="2" applyNumberFormat="1" applyFont="1" applyFill="1" applyBorder="1" applyAlignment="1" applyProtection="1">
      <alignment horizontal="right" vertical="center"/>
    </xf>
    <xf numFmtId="0" fontId="4" fillId="0" borderId="1" xfId="2" applyFont="1" applyFill="1" applyBorder="1" applyAlignment="1" applyProtection="1">
      <alignment horizontal="right" vertical="center"/>
    </xf>
    <xf numFmtId="3" fontId="4" fillId="0" borderId="1" xfId="2" applyNumberFormat="1" applyFont="1" applyFill="1" applyBorder="1" applyAlignment="1" applyProtection="1">
      <alignment horizontal="right" vertical="center"/>
    </xf>
    <xf numFmtId="0" fontId="4" fillId="0" borderId="0" xfId="2" applyFont="1" applyFill="1" applyBorder="1" applyAlignment="1" applyProtection="1">
      <alignment horizontal="left" vertical="center"/>
    </xf>
    <xf numFmtId="0" fontId="4" fillId="2" borderId="1" xfId="2" applyFont="1" applyFill="1" applyBorder="1" applyAlignment="1" applyProtection="1">
      <alignment horizontal="left" vertical="center" wrapText="1"/>
      <protection locked="0"/>
    </xf>
    <xf numFmtId="0" fontId="4" fillId="2" borderId="1" xfId="2" applyFont="1" applyFill="1" applyBorder="1" applyAlignment="1" applyProtection="1">
      <alignment horizontal="right" vertical="center" wrapText="1"/>
      <protection locked="0"/>
    </xf>
    <xf numFmtId="0" fontId="4" fillId="0" borderId="0" xfId="0" applyFont="1" applyFill="1" applyAlignment="1" applyProtection="1">
      <alignment horizontal="left" vertical="center" wrapText="1"/>
    </xf>
    <xf numFmtId="0" fontId="4" fillId="0" borderId="0" xfId="2"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8" fillId="0" borderId="0" xfId="0" applyFont="1" applyBorder="1" applyAlignment="1" applyProtection="1">
      <alignment vertical="center" wrapText="1"/>
    </xf>
    <xf numFmtId="3" fontId="4" fillId="2" borderId="1" xfId="2" applyNumberFormat="1" applyFont="1" applyFill="1" applyBorder="1" applyAlignment="1" applyProtection="1">
      <alignment horizontal="right" vertical="center"/>
      <protection locked="0"/>
    </xf>
    <xf numFmtId="0" fontId="4" fillId="0" borderId="0" xfId="0" applyFont="1" applyFill="1" applyAlignment="1" applyProtection="1">
      <alignment horizontal="left" vertical="center" wrapText="1"/>
    </xf>
    <xf numFmtId="0" fontId="5" fillId="0" borderId="1" xfId="0" applyFont="1" applyFill="1" applyBorder="1" applyAlignment="1" applyProtection="1">
      <alignment horizontal="centerContinuous" vertical="center"/>
    </xf>
    <xf numFmtId="0" fontId="4" fillId="0" borderId="1" xfId="0" applyFont="1" applyFill="1" applyBorder="1" applyAlignment="1" applyProtection="1">
      <alignment horizontal="centerContinuous" vertical="center"/>
    </xf>
    <xf numFmtId="0" fontId="4" fillId="0" borderId="3" xfId="0" applyFont="1" applyFill="1" applyBorder="1" applyAlignment="1" applyProtection="1">
      <alignment horizontal="centerContinuous" vertical="center"/>
    </xf>
    <xf numFmtId="0" fontId="4" fillId="0" borderId="4" xfId="0" applyFont="1" applyFill="1" applyBorder="1" applyAlignment="1" applyProtection="1">
      <alignment horizontal="centerContinuous" vertical="center"/>
    </xf>
    <xf numFmtId="0" fontId="5" fillId="0" borderId="3" xfId="0" applyFont="1" applyFill="1" applyBorder="1" applyAlignment="1" applyProtection="1">
      <alignment horizontal="centerContinuous" vertical="center"/>
    </xf>
    <xf numFmtId="16" fontId="4" fillId="2" borderId="1" xfId="0" applyNumberFormat="1" applyFont="1" applyFill="1" applyBorder="1" applyAlignment="1" applyProtection="1">
      <alignment horizontal="left" vertical="center" wrapText="1"/>
      <protection locked="0"/>
    </xf>
    <xf numFmtId="0" fontId="4" fillId="2" borderId="1" xfId="3" applyFont="1" applyFill="1" applyBorder="1" applyAlignment="1" applyProtection="1">
      <alignment horizontal="left" vertical="center" wrapText="1"/>
      <protection locked="0"/>
    </xf>
    <xf numFmtId="0" fontId="4" fillId="2" borderId="1" xfId="3" applyFont="1" applyFill="1" applyBorder="1" applyAlignment="1" applyProtection="1">
      <alignment horizontal="right" vertical="center" wrapText="1"/>
      <protection locked="0"/>
    </xf>
    <xf numFmtId="0" fontId="4" fillId="0" borderId="0" xfId="0" applyFont="1" applyFill="1" applyAlignment="1" applyProtection="1">
      <alignment horizontal="left" vertical="center" wrapText="1"/>
    </xf>
    <xf numFmtId="0" fontId="8" fillId="0" borderId="0" xfId="0" applyFont="1" applyAlignment="1" applyProtection="1">
      <alignment horizontal="left"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7" fillId="0" borderId="5" xfId="0" applyFont="1" applyFill="1" applyBorder="1" applyAlignment="1" applyProtection="1">
      <alignment horizontal="left" vertical="center"/>
    </xf>
    <xf numFmtId="0" fontId="9" fillId="0" borderId="6" xfId="0" applyFont="1" applyBorder="1" applyAlignment="1" applyProtection="1">
      <alignment horizontal="left" vertical="center"/>
    </xf>
    <xf numFmtId="0" fontId="7" fillId="0" borderId="5" xfId="0" applyFont="1" applyFill="1" applyBorder="1" applyAlignment="1" applyProtection="1">
      <alignment horizontal="center" vertical="center"/>
    </xf>
    <xf numFmtId="0" fontId="9" fillId="0" borderId="6" xfId="0" applyFont="1" applyBorder="1" applyAlignment="1" applyProtection="1">
      <alignment horizontal="center" vertical="center"/>
    </xf>
    <xf numFmtId="0" fontId="4" fillId="0" borderId="3" xfId="2" applyFont="1" applyFill="1" applyBorder="1" applyAlignment="1" applyProtection="1">
      <alignment horizontal="left" vertical="center" wrapText="1"/>
    </xf>
    <xf numFmtId="0" fontId="8" fillId="0" borderId="8" xfId="0" applyFont="1" applyBorder="1" applyAlignment="1" applyProtection="1">
      <alignment vertical="center" wrapText="1"/>
    </xf>
    <xf numFmtId="0" fontId="8" fillId="0" borderId="4" xfId="0" applyFont="1" applyBorder="1" applyAlignment="1" applyProtection="1">
      <alignment vertical="center" wrapText="1"/>
    </xf>
    <xf numFmtId="0" fontId="4" fillId="0" borderId="0" xfId="2" applyFont="1" applyFill="1" applyAlignment="1" applyProtection="1">
      <alignment horizontal="center" vertical="center" wrapText="1"/>
    </xf>
    <xf numFmtId="0" fontId="4" fillId="0" borderId="0" xfId="0" applyFont="1" applyFill="1" applyAlignment="1" applyProtection="1">
      <alignment horizontal="center" vertical="center" wrapText="1"/>
    </xf>
  </cellXfs>
  <cellStyles count="4">
    <cellStyle name="Normal" xfId="0" builtinId="0"/>
    <cellStyle name="Normal 2" xfId="1" xr:uid="{E9FB7D44-886D-4EAB-8BB6-512FFC4AFC44}"/>
    <cellStyle name="Normal 2 2" xfId="2" xr:uid="{EA385C82-C397-4735-B0B7-98E5CC479B0C}"/>
    <cellStyle name="Normal 2 2 2" xfId="3" xr:uid="{F065DB29-FEE6-429C-BFD7-C80DC42892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1"/>
  <sheetViews>
    <sheetView showGridLines="0" tabSelected="1" zoomScaleNormal="100" zoomScalePageLayoutView="130" workbookViewId="0"/>
  </sheetViews>
  <sheetFormatPr defaultColWidth="8.75" defaultRowHeight="18" x14ac:dyDescent="0.2"/>
  <cols>
    <col min="1" max="1" width="20" style="5" bestFit="1" customWidth="1"/>
    <col min="2" max="2" width="82.75" style="5" customWidth="1"/>
    <col min="3" max="16384" width="8.75" style="5"/>
  </cols>
  <sheetData>
    <row r="1" spans="1:2" x14ac:dyDescent="0.2">
      <c r="A1" s="5" t="s">
        <v>118</v>
      </c>
    </row>
    <row r="4" spans="1:2" x14ac:dyDescent="0.2">
      <c r="A4" s="5" t="s">
        <v>26</v>
      </c>
      <c r="B4" s="6">
        <v>45747</v>
      </c>
    </row>
    <row r="5" spans="1:2" x14ac:dyDescent="0.2">
      <c r="A5" s="5" t="s">
        <v>27</v>
      </c>
      <c r="B5" s="5" t="s">
        <v>119</v>
      </c>
    </row>
    <row r="7" spans="1:2" ht="18.75" x14ac:dyDescent="0.2">
      <c r="A7" s="7" t="s">
        <v>28</v>
      </c>
      <c r="B7" s="1" t="s">
        <v>128</v>
      </c>
    </row>
    <row r="8" spans="1:2" ht="36" x14ac:dyDescent="0.2">
      <c r="A8" s="7" t="s">
        <v>29</v>
      </c>
      <c r="B8" s="1" t="s">
        <v>129</v>
      </c>
    </row>
    <row r="9" spans="1:2" ht="18.75" x14ac:dyDescent="0.2">
      <c r="A9" s="7" t="s">
        <v>30</v>
      </c>
      <c r="B9" s="49">
        <v>45747</v>
      </c>
    </row>
    <row r="10" spans="1:2" x14ac:dyDescent="0.2">
      <c r="B10" s="8"/>
    </row>
    <row r="11" spans="1:2" x14ac:dyDescent="0.2">
      <c r="B11" s="8"/>
    </row>
    <row r="12" spans="1:2" x14ac:dyDescent="0.2">
      <c r="A12" s="9" t="s">
        <v>38</v>
      </c>
      <c r="B12" s="10"/>
    </row>
    <row r="13" spans="1:2" ht="52.5" customHeight="1" x14ac:dyDescent="0.2">
      <c r="A13" s="52" t="s">
        <v>62</v>
      </c>
      <c r="B13" s="52"/>
    </row>
    <row r="14" spans="1:2" x14ac:dyDescent="0.2">
      <c r="A14" s="38"/>
      <c r="B14" s="38"/>
    </row>
    <row r="15" spans="1:2" ht="122.65" customHeight="1" x14ac:dyDescent="0.2">
      <c r="A15" s="52" t="s">
        <v>63</v>
      </c>
      <c r="B15" s="52"/>
    </row>
    <row r="16" spans="1:2" x14ac:dyDescent="0.2">
      <c r="A16" s="38"/>
      <c r="B16" s="38"/>
    </row>
    <row r="17" spans="1:2" ht="70.150000000000006" customHeight="1" x14ac:dyDescent="0.2">
      <c r="A17" s="52" t="s">
        <v>125</v>
      </c>
      <c r="B17" s="53"/>
    </row>
    <row r="19" spans="1:2" ht="122.65" customHeight="1" x14ac:dyDescent="0.2">
      <c r="A19" s="52" t="s">
        <v>126</v>
      </c>
      <c r="B19" s="54"/>
    </row>
    <row r="21" spans="1:2" ht="52.5" customHeight="1" x14ac:dyDescent="0.2">
      <c r="A21" s="52" t="s">
        <v>127</v>
      </c>
      <c r="B21" s="55"/>
    </row>
  </sheetData>
  <sheetProtection sheet="1" objects="1" scenarios="1" formatRows="0"/>
  <customSheetViews>
    <customSheetView guid="{D31F5EB5-1BC2-4529-A521-5D3FC9F86446}" fitToPage="1">
      <selection activeCell="A9" sqref="A9"/>
      <pageMargins left="0.5" right="0.5" top="0.5" bottom="0.5" header="0.5" footer="0.5"/>
      <pageSetup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A19" sqref="A19"/>
      <pageMargins left="0.60152582159624401" right="0.49882629107981202" top="0.75" bottom="0.75" header="0.3" footer="0.3"/>
      <pageSetup orientation="landscape" r:id="rId3"/>
      <headerFooter>
        <oddHeader>&amp;C&amp;"Arial,Bold"&amp;KFF0000TRADE SECRET</oddHeader>
        <oddFooter>&amp;L&amp;"Arial,Bold"Title Page&amp;R&amp;"Arial,Bold"Page 1</oddFooter>
      </headerFooter>
    </customSheetView>
  </customSheetViews>
  <mergeCells count="5">
    <mergeCell ref="A13:B13"/>
    <mergeCell ref="A15:B15"/>
    <mergeCell ref="A17:B17"/>
    <mergeCell ref="A19:B19"/>
    <mergeCell ref="A21:B21"/>
  </mergeCells>
  <pageMargins left="0.60152582159624401" right="0.49882629107981202" top="0.75" bottom="0.75" header="0.3" footer="0.3"/>
  <pageSetup fitToHeight="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7"/>
  <sheetViews>
    <sheetView showGridLines="0" zoomScaleNormal="100" workbookViewId="0">
      <selection activeCell="A14" sqref="A14"/>
    </sheetView>
  </sheetViews>
  <sheetFormatPr defaultColWidth="8.75" defaultRowHeight="18" x14ac:dyDescent="0.2"/>
  <cols>
    <col min="1" max="1" width="75.75" style="5" customWidth="1"/>
    <col min="2" max="7" width="14.75" style="5" customWidth="1"/>
    <col min="8" max="16384" width="8.75" style="5"/>
  </cols>
  <sheetData>
    <row r="1" spans="1:7" x14ac:dyDescent="0.2">
      <c r="A1" s="5" t="s">
        <v>42</v>
      </c>
    </row>
    <row r="4" spans="1:7" ht="18.75" x14ac:dyDescent="0.2">
      <c r="E4" s="11"/>
      <c r="F4" s="44" t="s">
        <v>40</v>
      </c>
      <c r="G4" s="45"/>
    </row>
    <row r="5" spans="1:7" ht="18.75" x14ac:dyDescent="0.2">
      <c r="A5" s="56" t="s">
        <v>7</v>
      </c>
      <c r="B5" s="13" t="s">
        <v>120</v>
      </c>
      <c r="C5" s="13" t="s">
        <v>121</v>
      </c>
      <c r="D5" s="13" t="s">
        <v>41</v>
      </c>
      <c r="E5" s="13" t="s">
        <v>43</v>
      </c>
      <c r="F5" s="13" t="s">
        <v>104</v>
      </c>
      <c r="G5" s="13" t="s">
        <v>122</v>
      </c>
    </row>
    <row r="6" spans="1:7" ht="18.75" x14ac:dyDescent="0.2">
      <c r="A6" s="57"/>
      <c r="B6" s="13" t="s">
        <v>0</v>
      </c>
      <c r="C6" s="13" t="s">
        <v>1</v>
      </c>
      <c r="D6" s="13" t="s">
        <v>96</v>
      </c>
      <c r="E6" s="13" t="s">
        <v>96</v>
      </c>
      <c r="F6" s="13" t="s">
        <v>96</v>
      </c>
      <c r="G6" s="13" t="s">
        <v>96</v>
      </c>
    </row>
    <row r="7" spans="1:7" ht="18.75" x14ac:dyDescent="0.2">
      <c r="A7" s="14" t="s">
        <v>8</v>
      </c>
      <c r="B7" s="2" t="s">
        <v>161</v>
      </c>
      <c r="C7" s="2" t="s">
        <v>161</v>
      </c>
      <c r="D7" s="2" t="s">
        <v>161</v>
      </c>
      <c r="E7" s="2" t="s">
        <v>161</v>
      </c>
      <c r="F7" s="2"/>
      <c r="G7" s="2"/>
    </row>
    <row r="8" spans="1:7" ht="18.75" x14ac:dyDescent="0.2">
      <c r="A8" s="14" t="s">
        <v>9</v>
      </c>
      <c r="B8" s="2" t="s">
        <v>161</v>
      </c>
      <c r="C8" s="2" t="s">
        <v>161</v>
      </c>
      <c r="D8" s="2" t="s">
        <v>161</v>
      </c>
      <c r="E8" s="2" t="s">
        <v>161</v>
      </c>
      <c r="F8" s="2"/>
      <c r="G8" s="2"/>
    </row>
    <row r="9" spans="1:7" ht="18.75" x14ac:dyDescent="0.2">
      <c r="A9" s="14" t="s">
        <v>10</v>
      </c>
      <c r="B9" s="2" t="s">
        <v>161</v>
      </c>
      <c r="C9" s="2" t="s">
        <v>161</v>
      </c>
      <c r="D9" s="2" t="s">
        <v>161</v>
      </c>
      <c r="E9" s="2" t="s">
        <v>161</v>
      </c>
      <c r="F9" s="2"/>
      <c r="G9" s="2"/>
    </row>
    <row r="10" spans="1:7" ht="18.75" x14ac:dyDescent="0.2">
      <c r="A10" s="14" t="s">
        <v>11</v>
      </c>
      <c r="B10" s="2" t="s">
        <v>161</v>
      </c>
      <c r="C10" s="2" t="s">
        <v>161</v>
      </c>
      <c r="D10" s="2" t="s">
        <v>161</v>
      </c>
      <c r="E10" s="2" t="s">
        <v>161</v>
      </c>
      <c r="F10" s="2"/>
      <c r="G10" s="2"/>
    </row>
    <row r="11" spans="1:7" ht="18.75" x14ac:dyDescent="0.2">
      <c r="A11" s="14" t="s">
        <v>12</v>
      </c>
      <c r="B11" s="2" t="s">
        <v>161</v>
      </c>
      <c r="C11" s="2" t="s">
        <v>161</v>
      </c>
      <c r="D11" s="2" t="s">
        <v>161</v>
      </c>
      <c r="E11" s="2" t="s">
        <v>161</v>
      </c>
      <c r="F11" s="2"/>
      <c r="G11" s="2"/>
    </row>
    <row r="12" spans="1:7" x14ac:dyDescent="0.2">
      <c r="A12" s="15"/>
      <c r="B12" s="10"/>
      <c r="C12" s="10"/>
      <c r="D12" s="10"/>
      <c r="E12" s="10"/>
      <c r="F12" s="10"/>
      <c r="G12" s="10"/>
    </row>
    <row r="13" spans="1:7" ht="34.9" customHeight="1" x14ac:dyDescent="0.2">
      <c r="A13" s="43" t="s">
        <v>102</v>
      </c>
      <c r="B13" s="43"/>
      <c r="C13" s="43"/>
      <c r="D13" s="43"/>
      <c r="E13" s="43"/>
      <c r="F13" s="43"/>
      <c r="G13" s="43"/>
    </row>
    <row r="14" spans="1:7" x14ac:dyDescent="0.2">
      <c r="A14" s="1" t="s">
        <v>161</v>
      </c>
      <c r="B14" s="43"/>
      <c r="C14" s="43"/>
      <c r="D14" s="43"/>
      <c r="E14" s="43"/>
      <c r="F14" s="43"/>
      <c r="G14" s="43"/>
    </row>
    <row r="15" spans="1:7" x14ac:dyDescent="0.2">
      <c r="B15" s="43"/>
      <c r="C15" s="43"/>
      <c r="D15" s="43"/>
      <c r="E15" s="43"/>
      <c r="F15" s="43"/>
      <c r="G15" s="43"/>
    </row>
    <row r="16" spans="1:7" ht="54" x14ac:dyDescent="0.2">
      <c r="A16" s="43" t="s">
        <v>103</v>
      </c>
    </row>
    <row r="17" spans="1:1" x14ac:dyDescent="0.2">
      <c r="A17" s="1"/>
    </row>
  </sheetData>
  <sheetProtection sheet="1" objects="1" scenarios="1" formatRows="0"/>
  <customSheetViews>
    <customSheetView guid="{D31F5EB5-1BC2-4529-A521-5D3FC9F86446}" fitToPage="1">
      <selection activeCell="E2" sqref="E2"/>
      <pageMargins left="0.5" right="0.5" top="0.5" bottom="0.5" header="0.5" footer="0.5"/>
      <pageSetup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E2" sqref="E2"/>
      <pageMargins left="0.7" right="0.7" top="0.75" bottom="0.75" header="0.3" footer="0.3"/>
      <pageSetup scale="87" orientation="landscape" r:id="rId3"/>
      <headerFooter>
        <oddHeader>&amp;C&amp;"Arial,Bold"&amp;KFF0000TRADE SECRET</oddHeader>
        <oddFooter>&amp;C&amp;"Arial,Bold"1) Capital Expenditures                                                                                                                                                                              Page 1</oddFooter>
      </headerFooter>
    </customSheetView>
  </customSheetViews>
  <mergeCells count="1">
    <mergeCell ref="A5:A6"/>
  </mergeCells>
  <pageMargins left="0.60152582159624401" right="0.49882629107981202" top="0.75" bottom="0.75" header="0.3" footer="0.3"/>
  <pageSetup scale="93" fitToHeight="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showGridLines="0" zoomScaleNormal="100" zoomScalePageLayoutView="110" workbookViewId="0"/>
  </sheetViews>
  <sheetFormatPr defaultColWidth="8.75" defaultRowHeight="18" x14ac:dyDescent="0.2"/>
  <cols>
    <col min="1" max="1" width="81.625" style="5" bestFit="1" customWidth="1"/>
    <col min="2" max="6" width="13.75" style="5" customWidth="1"/>
    <col min="7" max="16384" width="8.75" style="5"/>
  </cols>
  <sheetData>
    <row r="1" spans="1:6" x14ac:dyDescent="0.2">
      <c r="A1" s="5" t="s">
        <v>13</v>
      </c>
    </row>
    <row r="3" spans="1:6" x14ac:dyDescent="0.2">
      <c r="A3" s="38"/>
    </row>
    <row r="4" spans="1:6" ht="18.75" x14ac:dyDescent="0.2">
      <c r="D4" s="11"/>
      <c r="E4" s="48" t="s">
        <v>40</v>
      </c>
      <c r="F4" s="47"/>
    </row>
    <row r="5" spans="1:6" ht="18.75" x14ac:dyDescent="0.2">
      <c r="A5" s="58" t="s">
        <v>61</v>
      </c>
      <c r="B5" s="13">
        <v>2024</v>
      </c>
      <c r="C5" s="13">
        <v>2025</v>
      </c>
      <c r="D5" s="13">
        <v>2026</v>
      </c>
      <c r="E5" s="13">
        <v>2027</v>
      </c>
      <c r="F5" s="13">
        <v>2028</v>
      </c>
    </row>
    <row r="6" spans="1:6" ht="18.75" x14ac:dyDescent="0.2">
      <c r="A6" s="59"/>
      <c r="B6" s="13" t="s">
        <v>1</v>
      </c>
      <c r="C6" s="13" t="s">
        <v>96</v>
      </c>
      <c r="D6" s="13" t="s">
        <v>96</v>
      </c>
      <c r="E6" s="13" t="s">
        <v>96</v>
      </c>
      <c r="F6" s="13" t="s">
        <v>96</v>
      </c>
    </row>
    <row r="7" spans="1:6" ht="18.75" x14ac:dyDescent="0.2">
      <c r="A7" s="14" t="s">
        <v>14</v>
      </c>
      <c r="B7" s="3" t="s">
        <v>161</v>
      </c>
      <c r="C7" s="3" t="s">
        <v>161</v>
      </c>
      <c r="D7" s="3" t="s">
        <v>161</v>
      </c>
      <c r="E7" s="3"/>
      <c r="F7" s="3"/>
    </row>
    <row r="8" spans="1:6" ht="18.75" x14ac:dyDescent="0.2">
      <c r="A8" s="14" t="s">
        <v>2</v>
      </c>
      <c r="B8" s="3" t="s">
        <v>161</v>
      </c>
      <c r="C8" s="3" t="s">
        <v>161</v>
      </c>
      <c r="D8" s="3" t="s">
        <v>161</v>
      </c>
      <c r="E8" s="3"/>
      <c r="F8" s="3"/>
    </row>
    <row r="9" spans="1:6" ht="18.75" x14ac:dyDescent="0.2">
      <c r="A9" s="14" t="s">
        <v>3</v>
      </c>
      <c r="B9" s="3" t="s">
        <v>161</v>
      </c>
      <c r="C9" s="3" t="s">
        <v>161</v>
      </c>
      <c r="D9" s="3" t="s">
        <v>161</v>
      </c>
      <c r="E9" s="3"/>
      <c r="F9" s="3"/>
    </row>
    <row r="10" spans="1:6" ht="18.75" x14ac:dyDescent="0.2">
      <c r="A10" s="14" t="s">
        <v>15</v>
      </c>
      <c r="B10" s="3" t="s">
        <v>161</v>
      </c>
      <c r="C10" s="3" t="s">
        <v>161</v>
      </c>
      <c r="D10" s="3" t="s">
        <v>161</v>
      </c>
      <c r="E10" s="3"/>
      <c r="F10" s="3"/>
    </row>
    <row r="11" spans="1:6" ht="18.75" x14ac:dyDescent="0.2">
      <c r="A11" s="14" t="s">
        <v>16</v>
      </c>
      <c r="B11" s="3" t="s">
        <v>161</v>
      </c>
      <c r="C11" s="3" t="s">
        <v>161</v>
      </c>
      <c r="D11" s="3" t="s">
        <v>161</v>
      </c>
      <c r="E11" s="3"/>
      <c r="F11" s="3"/>
    </row>
    <row r="12" spans="1:6" ht="18.75" x14ac:dyDescent="0.2">
      <c r="A12" s="16" t="s">
        <v>17</v>
      </c>
      <c r="B12" s="3" t="s">
        <v>161</v>
      </c>
      <c r="C12" s="3" t="s">
        <v>161</v>
      </c>
      <c r="D12" s="3" t="s">
        <v>161</v>
      </c>
      <c r="E12" s="3"/>
      <c r="F12" s="3"/>
    </row>
    <row r="13" spans="1:6" ht="18.75" x14ac:dyDescent="0.2">
      <c r="A13" s="14" t="s">
        <v>18</v>
      </c>
      <c r="B13" s="3" t="s">
        <v>161</v>
      </c>
      <c r="C13" s="3" t="s">
        <v>161</v>
      </c>
      <c r="D13" s="3" t="s">
        <v>161</v>
      </c>
      <c r="E13" s="3"/>
      <c r="F13" s="3"/>
    </row>
  </sheetData>
  <sheetProtection sheet="1" formatRows="0"/>
  <customSheetViews>
    <customSheetView guid="{D31F5EB5-1BC2-4529-A521-5D3FC9F86446}" fitToPage="1">
      <selection activeCell="H10" sqref="H10"/>
      <pageMargins left="0.5" right="0.5" top="0.5" bottom="0.5" header="0.5" footer="0.5"/>
      <pageSetup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H10" sqref="H10"/>
      <pageMargins left="0.7" right="0.7" top="0.75" bottom="0.75" header="0.3" footer="0.3"/>
      <pageSetup orientation="landscape" r:id="rId3"/>
      <headerFooter>
        <oddHeader>&amp;C&amp;"Arial,Bold"&amp;KFF0000TRADE SECRET</oddHeader>
        <oddFooter>&amp;C&amp;"Arial,Bold"2) Access Lines                                                                                                                                                                                           Page 1</oddFooter>
      </headerFooter>
    </customSheetView>
  </customSheetViews>
  <mergeCells count="1">
    <mergeCell ref="A5:A6"/>
  </mergeCells>
  <pageMargins left="0.60152582159624401" right="0.49882629107981202" top="0.75" bottom="0.75" header="0.3" footer="0.3"/>
  <pageSetup scale="77" fitToHeight="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6"/>
  <sheetViews>
    <sheetView showGridLines="0" zoomScaleNormal="100" workbookViewId="0"/>
  </sheetViews>
  <sheetFormatPr defaultColWidth="8.875" defaultRowHeight="18" x14ac:dyDescent="0.2"/>
  <cols>
    <col min="1" max="1" width="80.375" style="5" bestFit="1" customWidth="1"/>
    <col min="2" max="6" width="13.75" style="5" customWidth="1"/>
    <col min="7" max="16384" width="8.875" style="5"/>
  </cols>
  <sheetData>
    <row r="1" spans="1:6" x14ac:dyDescent="0.2">
      <c r="A1" s="5" t="s">
        <v>19</v>
      </c>
    </row>
    <row r="4" spans="1:6" x14ac:dyDescent="0.2">
      <c r="D4" s="11"/>
      <c r="E4" s="46" t="s">
        <v>40</v>
      </c>
      <c r="F4" s="47"/>
    </row>
    <row r="5" spans="1:6" ht="18.75" x14ac:dyDescent="0.2">
      <c r="A5" s="58" t="s">
        <v>100</v>
      </c>
      <c r="B5" s="13">
        <v>2024</v>
      </c>
      <c r="C5" s="13">
        <v>2025</v>
      </c>
      <c r="D5" s="13">
        <v>2026</v>
      </c>
      <c r="E5" s="13">
        <v>2027</v>
      </c>
      <c r="F5" s="13">
        <v>2028</v>
      </c>
    </row>
    <row r="6" spans="1:6" ht="18.75" x14ac:dyDescent="0.2">
      <c r="A6" s="59"/>
      <c r="B6" s="13" t="s">
        <v>1</v>
      </c>
      <c r="C6" s="13" t="s">
        <v>96</v>
      </c>
      <c r="D6" s="13" t="s">
        <v>96</v>
      </c>
      <c r="E6" s="13" t="s">
        <v>96</v>
      </c>
      <c r="F6" s="13" t="s">
        <v>96</v>
      </c>
    </row>
    <row r="7" spans="1:6" ht="18.75" x14ac:dyDescent="0.2">
      <c r="A7" s="14" t="s">
        <v>49</v>
      </c>
      <c r="B7" s="4" t="s">
        <v>161</v>
      </c>
      <c r="C7" s="4" t="s">
        <v>161</v>
      </c>
      <c r="D7" s="4" t="s">
        <v>161</v>
      </c>
      <c r="E7" s="4"/>
      <c r="F7" s="4"/>
    </row>
    <row r="8" spans="1:6" ht="18.75" x14ac:dyDescent="0.2">
      <c r="A8" s="14" t="s">
        <v>50</v>
      </c>
      <c r="B8" s="4" t="s">
        <v>161</v>
      </c>
      <c r="C8" s="4" t="s">
        <v>161</v>
      </c>
      <c r="D8" s="4" t="s">
        <v>161</v>
      </c>
      <c r="E8" s="4"/>
      <c r="F8" s="4"/>
    </row>
    <row r="9" spans="1:6" ht="18.75" x14ac:dyDescent="0.2">
      <c r="A9" s="14" t="s">
        <v>44</v>
      </c>
      <c r="B9" s="4" t="s">
        <v>161</v>
      </c>
      <c r="C9" s="4" t="s">
        <v>161</v>
      </c>
      <c r="D9" s="4" t="s">
        <v>161</v>
      </c>
      <c r="E9" s="4"/>
      <c r="F9" s="4"/>
    </row>
    <row r="10" spans="1:6" ht="18.75" x14ac:dyDescent="0.2">
      <c r="A10" s="14" t="s">
        <v>45</v>
      </c>
      <c r="B10" s="4" t="s">
        <v>161</v>
      </c>
      <c r="C10" s="4" t="s">
        <v>161</v>
      </c>
      <c r="D10" s="4" t="s">
        <v>161</v>
      </c>
      <c r="E10" s="4"/>
      <c r="F10" s="4"/>
    </row>
    <row r="11" spans="1:6" ht="18.75" x14ac:dyDescent="0.2">
      <c r="A11" s="14" t="s">
        <v>20</v>
      </c>
      <c r="B11" s="4" t="s">
        <v>161</v>
      </c>
      <c r="C11" s="4" t="s">
        <v>161</v>
      </c>
      <c r="D11" s="4" t="s">
        <v>161</v>
      </c>
      <c r="E11" s="4"/>
      <c r="F11" s="4"/>
    </row>
    <row r="12" spans="1:6" ht="18.75" x14ac:dyDescent="0.2">
      <c r="A12" s="14" t="s">
        <v>51</v>
      </c>
      <c r="B12" s="4" t="s">
        <v>161</v>
      </c>
      <c r="C12" s="4" t="s">
        <v>161</v>
      </c>
      <c r="D12" s="4" t="s">
        <v>161</v>
      </c>
      <c r="E12" s="4"/>
      <c r="F12" s="4"/>
    </row>
    <row r="13" spans="1:6" ht="18.75" x14ac:dyDescent="0.2">
      <c r="A13" s="14" t="s">
        <v>52</v>
      </c>
      <c r="B13" s="4" t="s">
        <v>161</v>
      </c>
      <c r="C13" s="4" t="s">
        <v>161</v>
      </c>
      <c r="D13" s="4" t="s">
        <v>161</v>
      </c>
      <c r="E13" s="4"/>
      <c r="F13" s="4"/>
    </row>
    <row r="14" spans="1:6" ht="18.75" x14ac:dyDescent="0.2">
      <c r="A14" s="14" t="s">
        <v>47</v>
      </c>
      <c r="B14" s="4" t="s">
        <v>161</v>
      </c>
      <c r="C14" s="4" t="s">
        <v>161</v>
      </c>
      <c r="D14" s="4" t="s">
        <v>161</v>
      </c>
      <c r="E14" s="4"/>
      <c r="F14" s="4"/>
    </row>
    <row r="15" spans="1:6" ht="18.75" x14ac:dyDescent="0.2">
      <c r="A15" s="14" t="s">
        <v>48</v>
      </c>
      <c r="B15" s="4" t="s">
        <v>161</v>
      </c>
      <c r="C15" s="4" t="s">
        <v>161</v>
      </c>
      <c r="D15" s="4" t="s">
        <v>161</v>
      </c>
      <c r="E15" s="4"/>
      <c r="F15" s="4"/>
    </row>
    <row r="16" spans="1:6" ht="18.75" x14ac:dyDescent="0.2">
      <c r="A16" s="14" t="s">
        <v>21</v>
      </c>
      <c r="B16" s="4" t="s">
        <v>161</v>
      </c>
      <c r="C16" s="4" t="s">
        <v>161</v>
      </c>
      <c r="D16" s="4" t="s">
        <v>161</v>
      </c>
      <c r="E16" s="4"/>
      <c r="F16" s="4"/>
    </row>
  </sheetData>
  <sheetProtection sheet="1" objects="1" scenarios="1" formatRows="0"/>
  <customSheetViews>
    <customSheetView guid="{D31F5EB5-1BC2-4529-A521-5D3FC9F86446}" fitToPage="1">
      <selection activeCell="B7" sqref="B7"/>
      <pageMargins left="0.5" right="0.5" top="0.5" bottom="0.5" header="0.5" footer="0.5"/>
      <pageSetup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B7" sqref="B7"/>
      <pageMargins left="0.7" right="0.7" top="0.75" bottom="0.75" header="0.3" footer="0.3"/>
      <pageSetup orientation="landscape" r:id="rId3"/>
      <headerFooter>
        <oddHeader>&amp;C&amp;"Arial,Bold"&amp;KFF0000TRADE SECRET</oddHeader>
        <oddFooter>&amp;C&amp;"Arial,Bold"3) Local Cable                                                                                                                                                                                  Page 1</oddFooter>
      </headerFooter>
    </customSheetView>
  </customSheetViews>
  <mergeCells count="1">
    <mergeCell ref="A5:A6"/>
  </mergeCells>
  <pageMargins left="0.60152582159624401" right="0.49882629107981202" top="0.75" bottom="0.75" header="0.3" footer="0.3"/>
  <pageSetup scale="78" fitToHeight="9"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20"/>
  <sheetViews>
    <sheetView showGridLines="0" zoomScaleNormal="100" zoomScalePageLayoutView="110" workbookViewId="0"/>
  </sheetViews>
  <sheetFormatPr defaultColWidth="8.75" defaultRowHeight="18" x14ac:dyDescent="0.2"/>
  <cols>
    <col min="1" max="1" width="97.75" style="38" bestFit="1" customWidth="1"/>
    <col min="2" max="2" width="14.75" style="5" bestFit="1" customWidth="1"/>
    <col min="3" max="16384" width="8.75" style="5"/>
  </cols>
  <sheetData>
    <row r="1" spans="1:2" x14ac:dyDescent="0.2">
      <c r="A1" s="5" t="s">
        <v>53</v>
      </c>
    </row>
    <row r="2" spans="1:2" x14ac:dyDescent="0.2">
      <c r="A2" s="5"/>
    </row>
    <row r="3" spans="1:2" x14ac:dyDescent="0.2">
      <c r="A3" s="5"/>
    </row>
    <row r="4" spans="1:2" ht="108" x14ac:dyDescent="0.2">
      <c r="A4" s="38" t="s">
        <v>105</v>
      </c>
    </row>
    <row r="5" spans="1:2" x14ac:dyDescent="0.2">
      <c r="A5" s="1" t="s">
        <v>130</v>
      </c>
    </row>
    <row r="6" spans="1:2" x14ac:dyDescent="0.2">
      <c r="A6" s="8"/>
    </row>
    <row r="7" spans="1:2" ht="72" x14ac:dyDescent="0.2">
      <c r="A7" s="38" t="s">
        <v>106</v>
      </c>
    </row>
    <row r="8" spans="1:2" ht="72" x14ac:dyDescent="0.2">
      <c r="A8" s="1" t="s">
        <v>131</v>
      </c>
    </row>
    <row r="9" spans="1:2" x14ac:dyDescent="0.2">
      <c r="A9" s="8"/>
    </row>
    <row r="10" spans="1:2" ht="144" x14ac:dyDescent="0.2">
      <c r="A10" s="38" t="s">
        <v>76</v>
      </c>
    </row>
    <row r="11" spans="1:2" x14ac:dyDescent="0.2">
      <c r="A11" s="1" t="s">
        <v>161</v>
      </c>
    </row>
    <row r="12" spans="1:2" x14ac:dyDescent="0.2">
      <c r="A12" s="9"/>
    </row>
    <row r="13" spans="1:2" ht="18.75" x14ac:dyDescent="0.2">
      <c r="A13" s="17" t="s">
        <v>56</v>
      </c>
      <c r="B13" s="12" t="s">
        <v>123</v>
      </c>
    </row>
    <row r="14" spans="1:2" ht="18.75" x14ac:dyDescent="0.2">
      <c r="A14" s="18" t="s">
        <v>64</v>
      </c>
      <c r="B14" s="3" t="s">
        <v>161</v>
      </c>
    </row>
    <row r="15" spans="1:2" ht="17.649999999999999" customHeight="1" x14ac:dyDescent="0.2">
      <c r="A15" s="18" t="s">
        <v>65</v>
      </c>
      <c r="B15" s="3" t="s">
        <v>161</v>
      </c>
    </row>
    <row r="16" spans="1:2" ht="17.649999999999999" customHeight="1" x14ac:dyDescent="0.2">
      <c r="A16" s="18" t="s">
        <v>66</v>
      </c>
      <c r="B16" s="3" t="s">
        <v>161</v>
      </c>
    </row>
    <row r="17" spans="1:2" ht="18.75" x14ac:dyDescent="0.2">
      <c r="A17" s="18" t="s">
        <v>67</v>
      </c>
      <c r="B17" s="3" t="s">
        <v>161</v>
      </c>
    </row>
    <row r="18" spans="1:2" ht="18.75" x14ac:dyDescent="0.2">
      <c r="A18" s="18" t="s">
        <v>68</v>
      </c>
      <c r="B18" s="3" t="s">
        <v>161</v>
      </c>
    </row>
    <row r="19" spans="1:2" ht="37.5" x14ac:dyDescent="0.2">
      <c r="A19" s="18" t="s">
        <v>69</v>
      </c>
      <c r="B19" s="3" t="s">
        <v>161</v>
      </c>
    </row>
    <row r="20" spans="1:2" ht="18.75" x14ac:dyDescent="0.2">
      <c r="A20" s="18" t="s">
        <v>70</v>
      </c>
      <c r="B20" s="3" t="s">
        <v>161</v>
      </c>
    </row>
  </sheetData>
  <sheetProtection sheet="1" objects="1" scenarios="1" formatRows="0"/>
  <customSheetViews>
    <customSheetView guid="{D31F5EB5-1BC2-4529-A521-5D3FC9F86446}" fitToPage="1">
      <selection activeCell="J19" sqref="J19"/>
      <rowBreaks count="1" manualBreakCount="1">
        <brk id="15" max="16383" man="1"/>
      </rowBreaks>
      <pageMargins left="0.5" right="0.5" top="0.5" bottom="0.5" header="0.5" footer="0.5"/>
      <pageSetup scale="18" orientation="landscape" r:id="rId1"/>
      <headerFooter>
        <oddHeader>&amp;C&amp;"Arial,Bold"&amp;KFF0000TRADE SECRET</oddHeader>
        <oddFooter>&amp;L&amp;"Arial,Bold"Title Page&amp;R&amp;"Arial,Bold"Page 1</oddFooter>
      </headerFooter>
    </customSheetView>
    <customSheetView guid="{47BF582F-DF16-432F-8E3D-CB6B5376C078}" fitToPage="1">
      <rowBreaks count="1" manualBreakCount="1">
        <brk id="15" max="16383" man="1"/>
      </rowBreaks>
      <pageMargins left="0.5" right="0.5" top="0.5" bottom="0.5" header="0.5" footer="0.5"/>
      <pageSetup scale="18"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A17" sqref="A17"/>
      <rowBreaks count="1" manualBreakCount="1">
        <brk id="18" max="16383" man="1"/>
      </rowBreaks>
      <pageMargins left="0.7" right="0.7" top="0.75" bottom="0.75" header="0.3" footer="0.3"/>
      <pageSetup scale="18" orientation="landscape" r:id="rId3"/>
      <headerFooter>
        <oddHeader>&amp;C&amp;"Arial,Bold"&amp;KFF0000TRADE SECRET</oddHeader>
      </headerFooter>
    </customSheetView>
  </customSheetViews>
  <pageMargins left="0.60152582159624401" right="0.49882629107981202" top="0.75" bottom="0.75" header="0.3" footer="0.3"/>
  <pageSetup fitToHeight="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21"/>
  <sheetViews>
    <sheetView showGridLines="0" zoomScaleNormal="100" workbookViewId="0"/>
  </sheetViews>
  <sheetFormatPr defaultColWidth="8.75" defaultRowHeight="18" x14ac:dyDescent="0.2"/>
  <cols>
    <col min="1" max="1" width="100.75" style="38" customWidth="1"/>
    <col min="2" max="16384" width="8.75" style="5"/>
  </cols>
  <sheetData>
    <row r="1" spans="1:1" x14ac:dyDescent="0.2">
      <c r="A1" s="5" t="s">
        <v>22</v>
      </c>
    </row>
    <row r="2" spans="1:1" ht="36" x14ac:dyDescent="0.2">
      <c r="A2" s="38" t="s">
        <v>46</v>
      </c>
    </row>
    <row r="4" spans="1:1" x14ac:dyDescent="0.2">
      <c r="A4" s="5"/>
    </row>
    <row r="5" spans="1:1" x14ac:dyDescent="0.2">
      <c r="A5" s="38" t="s">
        <v>71</v>
      </c>
    </row>
    <row r="6" spans="1:1" x14ac:dyDescent="0.2">
      <c r="A6" s="1" t="s">
        <v>132</v>
      </c>
    </row>
    <row r="7" spans="1:1" x14ac:dyDescent="0.2">
      <c r="A7" s="10"/>
    </row>
    <row r="8" spans="1:1" ht="144" x14ac:dyDescent="0.2">
      <c r="A8" s="38" t="s">
        <v>74</v>
      </c>
    </row>
    <row r="9" spans="1:1" ht="36" x14ac:dyDescent="0.2">
      <c r="A9" s="1" t="s">
        <v>133</v>
      </c>
    </row>
    <row r="10" spans="1:1" x14ac:dyDescent="0.2">
      <c r="A10" s="10"/>
    </row>
    <row r="11" spans="1:1" ht="36" x14ac:dyDescent="0.2">
      <c r="A11" s="19" t="s">
        <v>75</v>
      </c>
    </row>
    <row r="12" spans="1:1" ht="54" x14ac:dyDescent="0.2">
      <c r="A12" s="1" t="s">
        <v>134</v>
      </c>
    </row>
    <row r="13" spans="1:1" x14ac:dyDescent="0.2">
      <c r="A13" s="8"/>
    </row>
    <row r="14" spans="1:1" ht="90" x14ac:dyDescent="0.2">
      <c r="A14" s="38" t="s">
        <v>72</v>
      </c>
    </row>
    <row r="15" spans="1:1" ht="36" x14ac:dyDescent="0.2">
      <c r="A15" s="1" t="s">
        <v>135</v>
      </c>
    </row>
    <row r="16" spans="1:1" x14ac:dyDescent="0.2">
      <c r="A16" s="10"/>
    </row>
    <row r="17" spans="1:1" ht="54" x14ac:dyDescent="0.2">
      <c r="A17" s="38" t="s">
        <v>73</v>
      </c>
    </row>
    <row r="18" spans="1:1" ht="36" x14ac:dyDescent="0.2">
      <c r="A18" s="1" t="s">
        <v>136</v>
      </c>
    </row>
    <row r="20" spans="1:1" ht="36" x14ac:dyDescent="0.2">
      <c r="A20" s="38" t="s">
        <v>107</v>
      </c>
    </row>
    <row r="21" spans="1:1" x14ac:dyDescent="0.2">
      <c r="A21" s="1" t="s">
        <v>137</v>
      </c>
    </row>
  </sheetData>
  <sheetProtection sheet="1" objects="1" scenarios="1" formatRows="0"/>
  <customSheetViews>
    <customSheetView guid="{D31F5EB5-1BC2-4529-A521-5D3FC9F86446}" fitToPage="1" topLeftCell="A7">
      <selection activeCell="A13" sqref="A13"/>
      <pageMargins left="0.5" right="0.5" top="0.5" bottom="0.5" header="0.5" footer="0.5"/>
      <pageSetup scale="52"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scale="52"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B5" sqref="B5:D5"/>
      <pageMargins left="0.7" right="0.7" top="0.75" bottom="0.75" header="0.3" footer="0.3"/>
      <pageSetup scale="50" orientation="landscape" r:id="rId3"/>
      <headerFooter>
        <oddHeader>&amp;C&amp;"Arial,Bold"&amp;KFF0000TRADE SECRET</oddHeader>
      </headerFooter>
    </customSheetView>
  </customSheetViews>
  <pageMargins left="0.60152582159624401" right="0.49882629107981202" top="0.75" bottom="0.75" header="0.3" footer="0.3"/>
  <pageSetup fitToHeight="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12"/>
  <sheetViews>
    <sheetView showGridLines="0" zoomScaleNormal="100" workbookViewId="0"/>
  </sheetViews>
  <sheetFormatPr defaultColWidth="8.75" defaultRowHeight="18" x14ac:dyDescent="0.2"/>
  <cols>
    <col min="1" max="1" width="100.75" style="5" customWidth="1"/>
    <col min="2" max="16384" width="8.75" style="5"/>
  </cols>
  <sheetData>
    <row r="1" spans="1:1" x14ac:dyDescent="0.2">
      <c r="A1" s="5" t="s">
        <v>31</v>
      </c>
    </row>
    <row r="4" spans="1:1" ht="108" x14ac:dyDescent="0.2">
      <c r="A4" s="38" t="s">
        <v>109</v>
      </c>
    </row>
    <row r="5" spans="1:1" ht="90" x14ac:dyDescent="0.2">
      <c r="A5" s="38" t="s">
        <v>23</v>
      </c>
    </row>
    <row r="6" spans="1:1" ht="90" x14ac:dyDescent="0.2">
      <c r="A6" s="38" t="s">
        <v>24</v>
      </c>
    </row>
    <row r="7" spans="1:1" ht="54" x14ac:dyDescent="0.2">
      <c r="A7" s="38" t="s">
        <v>25</v>
      </c>
    </row>
    <row r="8" spans="1:1" x14ac:dyDescent="0.2">
      <c r="A8" s="1" t="s">
        <v>138</v>
      </c>
    </row>
    <row r="12" spans="1:1" x14ac:dyDescent="0.2">
      <c r="A12" s="9"/>
    </row>
  </sheetData>
  <sheetProtection sheet="1" objects="1" scenarios="1" formatRows="0"/>
  <customSheetViews>
    <customSheetView guid="{D31F5EB5-1BC2-4529-A521-5D3FC9F86446}" fitToPage="1">
      <pageMargins left="0.5" right="0.5" top="0.5" bottom="0.5" header="0.5" footer="0.5"/>
      <pageSetup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F23" sqref="F23"/>
      <pageMargins left="0.7" right="0.7" top="0.75" bottom="0.75" header="0.3" footer="0.3"/>
      <pageSetup scale="99" orientation="landscape" r:id="rId3"/>
      <headerFooter>
        <oddHeader>&amp;C&amp;"Arial,Bold"&amp;KFF0000TRADE SECRET</oddHeader>
        <oddFooter>&amp;L&amp;"Arial,Bold"7) Route Diversity&amp;R&amp;"Arial,Bold"Page 1</oddFooter>
      </headerFooter>
    </customSheetView>
  </customSheetViews>
  <pageMargins left="0.60152582159624401" right="0.49882629107981202" top="0.75" bottom="0.75" header="0.3" footer="0.3"/>
  <pageSetup fitToHeight="9"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28"/>
  <sheetViews>
    <sheetView showGridLines="0" zoomScaleNormal="100" workbookViewId="0">
      <selection activeCell="B23" sqref="B23"/>
    </sheetView>
  </sheetViews>
  <sheetFormatPr defaultColWidth="8.75" defaultRowHeight="18" x14ac:dyDescent="0.2"/>
  <cols>
    <col min="1" max="1" width="99.75" style="5" bestFit="1" customWidth="1"/>
    <col min="2" max="2" width="14.75" style="5" bestFit="1" customWidth="1"/>
    <col min="3" max="6" width="17.25" style="5" bestFit="1" customWidth="1"/>
    <col min="7" max="16384" width="8.75" style="5"/>
  </cols>
  <sheetData>
    <row r="1" spans="1:6" x14ac:dyDescent="0.2">
      <c r="A1" s="5">
        <v>911</v>
      </c>
    </row>
    <row r="4" spans="1:6" ht="54" x14ac:dyDescent="0.2">
      <c r="A4" s="38" t="s">
        <v>57</v>
      </c>
    </row>
    <row r="5" spans="1:6" x14ac:dyDescent="0.2">
      <c r="A5" s="1"/>
    </row>
    <row r="6" spans="1:6" x14ac:dyDescent="0.2">
      <c r="A6" s="8"/>
    </row>
    <row r="7" spans="1:6" ht="72" x14ac:dyDescent="0.2">
      <c r="A7" s="38" t="s">
        <v>108</v>
      </c>
    </row>
    <row r="8" spans="1:6" x14ac:dyDescent="0.2">
      <c r="A8" s="1" t="s">
        <v>160</v>
      </c>
    </row>
    <row r="9" spans="1:6" x14ac:dyDescent="0.2">
      <c r="A9" s="8"/>
    </row>
    <row r="10" spans="1:6" ht="108" x14ac:dyDescent="0.2">
      <c r="A10" s="38" t="s">
        <v>58</v>
      </c>
    </row>
    <row r="11" spans="1:6" x14ac:dyDescent="0.2">
      <c r="A11" s="1" t="s">
        <v>132</v>
      </c>
    </row>
    <row r="12" spans="1:6" x14ac:dyDescent="0.2">
      <c r="A12" s="9"/>
    </row>
    <row r="13" spans="1:6" ht="36" x14ac:dyDescent="0.2">
      <c r="A13" s="20" t="s">
        <v>110</v>
      </c>
      <c r="B13" s="13" t="s">
        <v>123</v>
      </c>
      <c r="C13" s="13" t="s">
        <v>77</v>
      </c>
      <c r="D13" s="13" t="s">
        <v>78</v>
      </c>
      <c r="E13" s="13" t="s">
        <v>111</v>
      </c>
      <c r="F13" s="13" t="s">
        <v>124</v>
      </c>
    </row>
    <row r="14" spans="1:6" ht="18.75" x14ac:dyDescent="0.2">
      <c r="A14" s="14" t="s">
        <v>32</v>
      </c>
      <c r="B14" s="4" t="s">
        <v>161</v>
      </c>
      <c r="C14" s="4" t="s">
        <v>161</v>
      </c>
      <c r="D14" s="4" t="s">
        <v>161</v>
      </c>
      <c r="E14" s="2"/>
      <c r="F14" s="2"/>
    </row>
    <row r="15" spans="1:6" ht="18.75" x14ac:dyDescent="0.2">
      <c r="A15" s="14" t="s">
        <v>33</v>
      </c>
      <c r="B15" s="4" t="s">
        <v>161</v>
      </c>
      <c r="C15" s="4" t="s">
        <v>161</v>
      </c>
      <c r="D15" s="4" t="s">
        <v>161</v>
      </c>
      <c r="E15" s="2"/>
      <c r="F15" s="2"/>
    </row>
    <row r="16" spans="1:6" ht="18.75" x14ac:dyDescent="0.2">
      <c r="A16" s="14" t="s">
        <v>34</v>
      </c>
      <c r="B16" s="4" t="s">
        <v>161</v>
      </c>
      <c r="C16" s="4" t="s">
        <v>161</v>
      </c>
      <c r="D16" s="4" t="s">
        <v>161</v>
      </c>
      <c r="E16" s="2"/>
      <c r="F16" s="2"/>
    </row>
    <row r="17" spans="1:6" ht="18.75" x14ac:dyDescent="0.2">
      <c r="A17" s="14" t="s">
        <v>37</v>
      </c>
      <c r="B17" s="4" t="s">
        <v>161</v>
      </c>
      <c r="C17" s="4" t="s">
        <v>161</v>
      </c>
      <c r="D17" s="4" t="s">
        <v>161</v>
      </c>
      <c r="E17" s="2"/>
      <c r="F17" s="2"/>
    </row>
    <row r="18" spans="1:6" ht="18.75" x14ac:dyDescent="0.2">
      <c r="A18" s="14" t="s">
        <v>35</v>
      </c>
      <c r="B18" s="4" t="s">
        <v>161</v>
      </c>
      <c r="C18" s="4" t="s">
        <v>161</v>
      </c>
      <c r="D18" s="4" t="s">
        <v>161</v>
      </c>
      <c r="E18" s="2"/>
      <c r="F18" s="2"/>
    </row>
    <row r="19" spans="1:6" ht="18.75" x14ac:dyDescent="0.2">
      <c r="A19" s="14" t="s">
        <v>36</v>
      </c>
      <c r="B19" s="4" t="s">
        <v>161</v>
      </c>
      <c r="C19" s="4" t="s">
        <v>161</v>
      </c>
      <c r="D19" s="4" t="s">
        <v>161</v>
      </c>
      <c r="E19" s="2"/>
      <c r="F19" s="2"/>
    </row>
    <row r="20" spans="1:6" x14ac:dyDescent="0.2">
      <c r="A20" s="38"/>
    </row>
    <row r="21" spans="1:6" ht="18.75" x14ac:dyDescent="0.2">
      <c r="A21" s="20" t="s">
        <v>59</v>
      </c>
      <c r="B21" s="13" t="s">
        <v>123</v>
      </c>
      <c r="C21" s="13" t="s">
        <v>77</v>
      </c>
      <c r="D21" s="13" t="s">
        <v>78</v>
      </c>
      <c r="E21" s="13" t="s">
        <v>111</v>
      </c>
      <c r="F21" s="13" t="s">
        <v>124</v>
      </c>
    </row>
    <row r="22" spans="1:6" ht="18.75" x14ac:dyDescent="0.2">
      <c r="A22" s="14" t="s">
        <v>112</v>
      </c>
      <c r="B22" s="3">
        <v>2</v>
      </c>
      <c r="C22" s="3">
        <v>2</v>
      </c>
      <c r="D22" s="3">
        <v>2</v>
      </c>
      <c r="E22" s="3"/>
      <c r="F22" s="3"/>
    </row>
    <row r="23" spans="1:6" ht="18.75" x14ac:dyDescent="0.2">
      <c r="A23" s="14" t="s">
        <v>113</v>
      </c>
      <c r="B23" s="4" t="s">
        <v>161</v>
      </c>
      <c r="C23" s="10"/>
      <c r="D23" s="10"/>
      <c r="E23" s="10"/>
      <c r="F23" s="10"/>
    </row>
    <row r="24" spans="1:6" x14ac:dyDescent="0.2">
      <c r="A24" s="38"/>
    </row>
    <row r="25" spans="1:6" ht="36" x14ac:dyDescent="0.2">
      <c r="A25" s="20" t="s">
        <v>60</v>
      </c>
      <c r="B25" s="13" t="s">
        <v>123</v>
      </c>
      <c r="C25" s="13" t="s">
        <v>77</v>
      </c>
      <c r="D25" s="13" t="s">
        <v>78</v>
      </c>
      <c r="E25" s="13" t="s">
        <v>111</v>
      </c>
      <c r="F25" s="13" t="s">
        <v>124</v>
      </c>
    </row>
    <row r="26" spans="1:6" ht="18.75" x14ac:dyDescent="0.2">
      <c r="A26" s="14" t="s">
        <v>112</v>
      </c>
      <c r="B26" s="3"/>
      <c r="C26" s="3"/>
      <c r="D26" s="3"/>
      <c r="E26" s="3"/>
      <c r="F26" s="3"/>
    </row>
    <row r="27" spans="1:6" ht="18.75" x14ac:dyDescent="0.2">
      <c r="A27" s="14" t="s">
        <v>113</v>
      </c>
      <c r="B27" s="2"/>
      <c r="C27" s="10"/>
      <c r="D27" s="10"/>
      <c r="E27" s="10"/>
      <c r="F27" s="10"/>
    </row>
    <row r="28" spans="1:6" ht="18.75" x14ac:dyDescent="0.2">
      <c r="A28" s="14" t="s">
        <v>114</v>
      </c>
      <c r="B28" s="2"/>
    </row>
  </sheetData>
  <sheetProtection sheet="1" formatRows="0"/>
  <customSheetViews>
    <customSheetView guid="{D31F5EB5-1BC2-4529-A521-5D3FC9F86446}" fitToPage="1">
      <selection activeCell="A25" sqref="A25"/>
      <pageMargins left="0.5" right="0.5" top="0.5" bottom="0.5" header="0.5" footer="0.5"/>
      <pageSetup scale="37"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scale="37"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A21" sqref="A21"/>
      <pageMargins left="0.7" right="0.7" top="0.75" bottom="0.75" header="0.3" footer="0.3"/>
      <pageSetup scale="36" orientation="landscape" r:id="rId3"/>
      <headerFooter>
        <oddHeader>&amp;C&amp;"Arial,Bold"&amp;KFF0000Trade Secret</oddHeader>
        <oddFooter xml:space="preserve">&amp;C                      </oddFooter>
      </headerFooter>
    </customSheetView>
  </customSheetViews>
  <pageMargins left="0.60152582159624401" right="0.49882629107981202" top="0.75" bottom="0.75" header="0.3" footer="0.3"/>
  <pageSetup scale="63" fitToHeight="9"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3C1CA-D8F8-4349-B2BC-6EF5BFD6AB46}">
  <sheetPr>
    <pageSetUpPr fitToPage="1"/>
  </sheetPr>
  <dimension ref="A1:K81"/>
  <sheetViews>
    <sheetView showGridLines="0" zoomScaleNormal="100" workbookViewId="0"/>
  </sheetViews>
  <sheetFormatPr defaultColWidth="8.75" defaultRowHeight="18" x14ac:dyDescent="0.2"/>
  <cols>
    <col min="1" max="2" width="70.75" style="22" customWidth="1"/>
    <col min="3" max="4" width="17.875" style="22" bestFit="1" customWidth="1"/>
    <col min="5" max="5" width="8.75" style="22"/>
    <col min="6" max="6" width="10.75" style="22" customWidth="1"/>
    <col min="7" max="16384" width="8.75" style="22"/>
  </cols>
  <sheetData>
    <row r="1" spans="1:4" x14ac:dyDescent="0.2">
      <c r="A1" s="21" t="s">
        <v>39</v>
      </c>
    </row>
    <row r="4" spans="1:4" ht="18.75" x14ac:dyDescent="0.2">
      <c r="A4" s="23" t="s">
        <v>87</v>
      </c>
      <c r="B4" s="13" t="s">
        <v>123</v>
      </c>
    </row>
    <row r="5" spans="1:4" ht="17.45" customHeight="1" x14ac:dyDescent="0.2">
      <c r="A5" s="24" t="s">
        <v>79</v>
      </c>
      <c r="B5" s="3" t="s">
        <v>161</v>
      </c>
      <c r="C5" s="25"/>
      <c r="D5" s="40"/>
    </row>
    <row r="6" spans="1:4" x14ac:dyDescent="0.2">
      <c r="A6" s="24" t="s">
        <v>97</v>
      </c>
      <c r="B6" s="3" t="s">
        <v>161</v>
      </c>
      <c r="C6" s="25"/>
      <c r="D6" s="40"/>
    </row>
    <row r="7" spans="1:4" ht="36" x14ac:dyDescent="0.2">
      <c r="A7" s="24" t="s">
        <v>88</v>
      </c>
      <c r="B7" s="3" t="s">
        <v>161</v>
      </c>
      <c r="C7" s="25"/>
      <c r="D7" s="40"/>
    </row>
    <row r="8" spans="1:4" ht="36" x14ac:dyDescent="0.2">
      <c r="A8" s="24" t="s">
        <v>89</v>
      </c>
      <c r="B8" s="3" t="s">
        <v>161</v>
      </c>
      <c r="C8" s="25"/>
      <c r="D8" s="40"/>
    </row>
    <row r="9" spans="1:4" ht="36" x14ac:dyDescent="0.2">
      <c r="A9" s="24" t="s">
        <v>98</v>
      </c>
      <c r="B9" s="3" t="s">
        <v>161</v>
      </c>
      <c r="C9" s="25"/>
      <c r="D9" s="40"/>
    </row>
    <row r="10" spans="1:4" x14ac:dyDescent="0.2">
      <c r="A10" s="24" t="s">
        <v>90</v>
      </c>
      <c r="B10" s="3" t="s">
        <v>161</v>
      </c>
      <c r="C10" s="25"/>
      <c r="D10" s="40"/>
    </row>
    <row r="11" spans="1:4" x14ac:dyDescent="0.2">
      <c r="A11" s="39"/>
      <c r="B11" s="26"/>
      <c r="C11" s="27"/>
      <c r="D11" s="40"/>
    </row>
    <row r="12" spans="1:4" ht="18.75" x14ac:dyDescent="0.2">
      <c r="A12" s="23" t="s">
        <v>80</v>
      </c>
      <c r="B12" s="13" t="s">
        <v>123</v>
      </c>
      <c r="D12" s="40"/>
    </row>
    <row r="13" spans="1:4" ht="144" x14ac:dyDescent="0.2">
      <c r="A13" s="29" t="s">
        <v>81</v>
      </c>
      <c r="B13" s="36" t="s">
        <v>145</v>
      </c>
      <c r="C13" s="27"/>
      <c r="D13" s="39"/>
    </row>
    <row r="14" spans="1:4" ht="90" x14ac:dyDescent="0.2">
      <c r="A14" s="29" t="s">
        <v>82</v>
      </c>
      <c r="B14" s="36" t="s">
        <v>146</v>
      </c>
      <c r="C14" s="27"/>
      <c r="D14" s="39"/>
    </row>
    <row r="15" spans="1:4" ht="72" x14ac:dyDescent="0.2">
      <c r="A15" s="29" t="s">
        <v>83</v>
      </c>
      <c r="B15" s="36" t="s">
        <v>147</v>
      </c>
      <c r="C15" s="27"/>
      <c r="D15" s="39"/>
    </row>
    <row r="16" spans="1:4" ht="144" x14ac:dyDescent="0.2">
      <c r="A16" s="29" t="s">
        <v>115</v>
      </c>
      <c r="B16" s="36" t="s">
        <v>148</v>
      </c>
      <c r="C16" s="27"/>
      <c r="D16" s="40"/>
    </row>
    <row r="17" spans="1:11" ht="126" x14ac:dyDescent="0.2">
      <c r="A17" s="29" t="s">
        <v>116</v>
      </c>
      <c r="B17" s="36" t="s">
        <v>149</v>
      </c>
      <c r="C17" s="27"/>
      <c r="D17" s="40"/>
    </row>
    <row r="18" spans="1:11" x14ac:dyDescent="0.2">
      <c r="A18" s="39"/>
      <c r="B18" s="40"/>
      <c r="C18" s="27"/>
      <c r="D18" s="40"/>
    </row>
    <row r="19" spans="1:11" ht="36" x14ac:dyDescent="0.2">
      <c r="A19" s="23" t="s">
        <v>84</v>
      </c>
      <c r="B19" s="13" t="s">
        <v>123</v>
      </c>
      <c r="D19" s="40"/>
      <c r="E19" s="63"/>
      <c r="F19" s="64"/>
    </row>
    <row r="20" spans="1:11" ht="72" x14ac:dyDescent="0.2">
      <c r="A20" s="29" t="s">
        <v>101</v>
      </c>
      <c r="B20" s="36" t="s">
        <v>150</v>
      </c>
      <c r="C20" s="27"/>
      <c r="D20" s="40"/>
      <c r="E20" s="39"/>
      <c r="F20" s="40"/>
    </row>
    <row r="21" spans="1:11" ht="126" x14ac:dyDescent="0.2">
      <c r="A21" s="29" t="s">
        <v>117</v>
      </c>
      <c r="B21" s="50" t="s">
        <v>151</v>
      </c>
      <c r="C21" s="27"/>
      <c r="D21" s="40"/>
      <c r="H21" s="63"/>
      <c r="I21" s="64"/>
      <c r="J21" s="64"/>
      <c r="K21" s="64"/>
    </row>
    <row r="22" spans="1:11" ht="54" x14ac:dyDescent="0.2">
      <c r="A22" s="29" t="s">
        <v>85</v>
      </c>
      <c r="B22" s="50" t="s">
        <v>152</v>
      </c>
      <c r="C22" s="27"/>
      <c r="D22" s="40"/>
      <c r="H22" s="39"/>
      <c r="I22" s="40"/>
      <c r="J22" s="40"/>
      <c r="K22" s="40"/>
    </row>
    <row r="23" spans="1:11" x14ac:dyDescent="0.2">
      <c r="A23" s="39"/>
      <c r="B23" s="40"/>
      <c r="C23" s="40"/>
      <c r="D23" s="40"/>
    </row>
    <row r="24" spans="1:11" ht="34.9" customHeight="1" x14ac:dyDescent="0.2">
      <c r="A24" s="60" t="s">
        <v>86</v>
      </c>
      <c r="B24" s="61"/>
      <c r="C24" s="61"/>
      <c r="D24" s="62"/>
    </row>
    <row r="25" spans="1:11" ht="18.75" x14ac:dyDescent="0.2">
      <c r="A25" s="28" t="s">
        <v>55</v>
      </c>
      <c r="B25" s="13" t="s">
        <v>123</v>
      </c>
      <c r="C25" s="28" t="s">
        <v>77</v>
      </c>
      <c r="D25" s="28" t="s">
        <v>78</v>
      </c>
    </row>
    <row r="26" spans="1:11" x14ac:dyDescent="0.2">
      <c r="A26" s="51" t="s">
        <v>153</v>
      </c>
      <c r="B26" s="42" t="s">
        <v>161</v>
      </c>
      <c r="C26" s="42" t="s">
        <v>161</v>
      </c>
      <c r="D26" s="42" t="s">
        <v>161</v>
      </c>
    </row>
    <row r="27" spans="1:11" x14ac:dyDescent="0.2">
      <c r="A27" s="51" t="s">
        <v>154</v>
      </c>
      <c r="B27" s="42" t="s">
        <v>161</v>
      </c>
      <c r="C27" s="42" t="s">
        <v>161</v>
      </c>
      <c r="D27" s="42" t="s">
        <v>161</v>
      </c>
    </row>
    <row r="28" spans="1:11" x14ac:dyDescent="0.2">
      <c r="A28" s="36"/>
      <c r="B28" s="42"/>
      <c r="C28" s="42"/>
      <c r="D28" s="42"/>
    </row>
    <row r="29" spans="1:11" x14ac:dyDescent="0.2">
      <c r="A29" s="37"/>
      <c r="B29" s="42"/>
      <c r="C29" s="42"/>
      <c r="D29" s="42"/>
    </row>
    <row r="30" spans="1:11" x14ac:dyDescent="0.2">
      <c r="A30" s="37"/>
      <c r="B30" s="42"/>
      <c r="C30" s="42"/>
      <c r="D30" s="42"/>
    </row>
    <row r="31" spans="1:11" x14ac:dyDescent="0.2">
      <c r="A31" s="37"/>
      <c r="B31" s="42"/>
      <c r="C31" s="42"/>
      <c r="D31" s="42"/>
    </row>
    <row r="32" spans="1:11" x14ac:dyDescent="0.2">
      <c r="A32" s="37"/>
      <c r="B32" s="42"/>
      <c r="C32" s="42"/>
      <c r="D32" s="42"/>
    </row>
    <row r="33" spans="1:4" x14ac:dyDescent="0.2">
      <c r="A33" s="37"/>
      <c r="B33" s="42"/>
      <c r="C33" s="42"/>
      <c r="D33" s="42"/>
    </row>
    <row r="34" spans="1:4" x14ac:dyDescent="0.2">
      <c r="A34" s="37"/>
      <c r="B34" s="42"/>
      <c r="C34" s="42"/>
      <c r="D34" s="42"/>
    </row>
    <row r="35" spans="1:4" x14ac:dyDescent="0.2">
      <c r="A35" s="37"/>
      <c r="B35" s="42"/>
      <c r="C35" s="42"/>
      <c r="D35" s="42"/>
    </row>
    <row r="36" spans="1:4" x14ac:dyDescent="0.2">
      <c r="A36" s="37"/>
      <c r="B36" s="42"/>
      <c r="C36" s="42"/>
      <c r="D36" s="42"/>
    </row>
    <row r="37" spans="1:4" x14ac:dyDescent="0.2">
      <c r="A37" s="37"/>
      <c r="B37" s="42"/>
      <c r="C37" s="42"/>
      <c r="D37" s="42"/>
    </row>
    <row r="38" spans="1:4" x14ac:dyDescent="0.2">
      <c r="A38" s="37"/>
      <c r="B38" s="42"/>
      <c r="C38" s="42"/>
      <c r="D38" s="42"/>
    </row>
    <row r="39" spans="1:4" x14ac:dyDescent="0.2">
      <c r="A39" s="37"/>
      <c r="B39" s="42"/>
      <c r="C39" s="42"/>
      <c r="D39" s="42"/>
    </row>
    <row r="40" spans="1:4" x14ac:dyDescent="0.2">
      <c r="A40" s="37"/>
      <c r="B40" s="42"/>
      <c r="C40" s="42"/>
      <c r="D40" s="42"/>
    </row>
    <row r="41" spans="1:4" x14ac:dyDescent="0.2">
      <c r="A41" s="37"/>
      <c r="B41" s="42"/>
      <c r="C41" s="42"/>
      <c r="D41" s="42"/>
    </row>
    <row r="42" spans="1:4" x14ac:dyDescent="0.2">
      <c r="A42" s="37"/>
      <c r="B42" s="42"/>
      <c r="C42" s="42"/>
      <c r="D42" s="42"/>
    </row>
    <row r="43" spans="1:4" x14ac:dyDescent="0.2">
      <c r="A43" s="37"/>
      <c r="B43" s="3"/>
      <c r="C43" s="3"/>
      <c r="D43" s="42"/>
    </row>
    <row r="44" spans="1:4" x14ac:dyDescent="0.2">
      <c r="A44" s="37"/>
      <c r="B44" s="42"/>
      <c r="C44" s="42"/>
      <c r="D44" s="42"/>
    </row>
    <row r="45" spans="1:4" x14ac:dyDescent="0.2">
      <c r="A45" s="37"/>
      <c r="B45" s="42"/>
      <c r="C45" s="42"/>
      <c r="D45" s="42"/>
    </row>
    <row r="46" spans="1:4" x14ac:dyDescent="0.2">
      <c r="A46" s="30"/>
    </row>
    <row r="47" spans="1:4" ht="52.5" customHeight="1" x14ac:dyDescent="0.2">
      <c r="A47" s="60" t="s">
        <v>99</v>
      </c>
      <c r="B47" s="62"/>
      <c r="C47" s="41"/>
    </row>
    <row r="48" spans="1:4" ht="18.75" x14ac:dyDescent="0.2">
      <c r="A48" s="28" t="s">
        <v>5</v>
      </c>
      <c r="B48" s="28" t="s">
        <v>4</v>
      </c>
      <c r="C48" s="31"/>
    </row>
    <row r="49" spans="1:3" x14ac:dyDescent="0.2">
      <c r="A49" s="50" t="s">
        <v>91</v>
      </c>
      <c r="B49" s="42" t="s">
        <v>161</v>
      </c>
      <c r="C49" s="32"/>
    </row>
    <row r="50" spans="1:3" x14ac:dyDescent="0.2">
      <c r="A50" s="50" t="s">
        <v>155</v>
      </c>
      <c r="B50" s="42" t="s">
        <v>161</v>
      </c>
      <c r="C50" s="32"/>
    </row>
    <row r="51" spans="1:3" x14ac:dyDescent="0.2">
      <c r="A51" s="50" t="s">
        <v>156</v>
      </c>
      <c r="B51" s="42" t="s">
        <v>161</v>
      </c>
      <c r="C51" s="32"/>
    </row>
    <row r="52" spans="1:3" x14ac:dyDescent="0.2">
      <c r="A52" s="50" t="s">
        <v>157</v>
      </c>
      <c r="B52" s="42" t="s">
        <v>161</v>
      </c>
      <c r="C52" s="32"/>
    </row>
    <row r="53" spans="1:3" x14ac:dyDescent="0.2">
      <c r="A53" s="50" t="s">
        <v>158</v>
      </c>
      <c r="B53" s="42" t="s">
        <v>161</v>
      </c>
      <c r="C53" s="32"/>
    </row>
    <row r="54" spans="1:3" x14ac:dyDescent="0.2">
      <c r="A54" s="50" t="s">
        <v>159</v>
      </c>
      <c r="B54" s="42" t="s">
        <v>161</v>
      </c>
      <c r="C54" s="32"/>
    </row>
    <row r="55" spans="1:3" x14ac:dyDescent="0.2">
      <c r="A55" s="36"/>
      <c r="B55" s="42"/>
      <c r="C55" s="32"/>
    </row>
    <row r="56" spans="1:3" x14ac:dyDescent="0.2">
      <c r="A56" s="36"/>
      <c r="B56" s="42"/>
      <c r="C56" s="32"/>
    </row>
    <row r="57" spans="1:3" x14ac:dyDescent="0.2">
      <c r="A57" s="36"/>
      <c r="B57" s="42"/>
      <c r="C57" s="32"/>
    </row>
    <row r="58" spans="1:3" x14ac:dyDescent="0.2">
      <c r="A58" s="36"/>
      <c r="B58" s="42"/>
      <c r="C58" s="32"/>
    </row>
    <row r="59" spans="1:3" x14ac:dyDescent="0.2">
      <c r="A59" s="36"/>
      <c r="B59" s="42"/>
      <c r="C59" s="32"/>
    </row>
    <row r="60" spans="1:3" x14ac:dyDescent="0.2">
      <c r="A60" s="33" t="s">
        <v>92</v>
      </c>
      <c r="B60" s="34" t="str">
        <f>B49</f>
        <v>REDACTED</v>
      </c>
    </row>
    <row r="61" spans="1:3" x14ac:dyDescent="0.2">
      <c r="A61" s="33" t="s">
        <v>93</v>
      </c>
      <c r="B61" s="34">
        <f>SUM(B50:B59)</f>
        <v>0</v>
      </c>
    </row>
    <row r="62" spans="1:3" x14ac:dyDescent="0.2">
      <c r="A62" s="33" t="s">
        <v>94</v>
      </c>
      <c r="B62" s="34" t="e">
        <f>B60+B61</f>
        <v>#VALUE!</v>
      </c>
    </row>
    <row r="64" spans="1:3" ht="52.5" customHeight="1" x14ac:dyDescent="0.2">
      <c r="A64" s="60" t="s">
        <v>95</v>
      </c>
      <c r="B64" s="62"/>
      <c r="C64" s="41"/>
    </row>
    <row r="65" spans="1:3" ht="18.75" x14ac:dyDescent="0.2">
      <c r="A65" s="28" t="s">
        <v>54</v>
      </c>
      <c r="B65" s="28" t="s">
        <v>6</v>
      </c>
      <c r="C65" s="31"/>
    </row>
    <row r="66" spans="1:3" x14ac:dyDescent="0.2">
      <c r="A66" s="50" t="s">
        <v>139</v>
      </c>
      <c r="B66" s="50" t="s">
        <v>140</v>
      </c>
      <c r="C66" s="35"/>
    </row>
    <row r="67" spans="1:3" x14ac:dyDescent="0.2">
      <c r="A67" s="50" t="s">
        <v>141</v>
      </c>
      <c r="B67" s="50" t="s">
        <v>142</v>
      </c>
      <c r="C67" s="35"/>
    </row>
    <row r="68" spans="1:3" x14ac:dyDescent="0.2">
      <c r="A68" s="50" t="s">
        <v>143</v>
      </c>
      <c r="B68" s="50" t="s">
        <v>144</v>
      </c>
      <c r="C68" s="35"/>
    </row>
    <row r="69" spans="1:3" x14ac:dyDescent="0.2">
      <c r="A69" s="36"/>
      <c r="B69" s="36"/>
      <c r="C69" s="35"/>
    </row>
    <row r="70" spans="1:3" x14ac:dyDescent="0.2">
      <c r="A70" s="36"/>
      <c r="B70" s="36"/>
      <c r="C70" s="35"/>
    </row>
    <row r="71" spans="1:3" x14ac:dyDescent="0.2">
      <c r="A71" s="36"/>
      <c r="B71" s="36"/>
      <c r="C71" s="35"/>
    </row>
    <row r="72" spans="1:3" x14ac:dyDescent="0.2">
      <c r="A72" s="36"/>
      <c r="B72" s="36"/>
      <c r="C72" s="35"/>
    </row>
    <row r="73" spans="1:3" x14ac:dyDescent="0.2">
      <c r="A73" s="36"/>
      <c r="B73" s="36"/>
      <c r="C73" s="35"/>
    </row>
    <row r="74" spans="1:3" x14ac:dyDescent="0.2">
      <c r="A74" s="36"/>
      <c r="B74" s="36"/>
      <c r="C74" s="35"/>
    </row>
    <row r="75" spans="1:3" x14ac:dyDescent="0.2">
      <c r="A75" s="36"/>
      <c r="B75" s="36"/>
      <c r="C75" s="35"/>
    </row>
    <row r="76" spans="1:3" x14ac:dyDescent="0.2">
      <c r="A76" s="36"/>
      <c r="B76" s="36"/>
      <c r="C76" s="35"/>
    </row>
    <row r="77" spans="1:3" x14ac:dyDescent="0.2">
      <c r="A77" s="36"/>
      <c r="B77" s="36"/>
      <c r="C77" s="35"/>
    </row>
    <row r="78" spans="1:3" x14ac:dyDescent="0.2">
      <c r="A78" s="36"/>
      <c r="B78" s="36"/>
      <c r="C78" s="35"/>
    </row>
    <row r="79" spans="1:3" x14ac:dyDescent="0.2">
      <c r="A79" s="36"/>
      <c r="B79" s="36"/>
      <c r="C79" s="35"/>
    </row>
    <row r="80" spans="1:3" x14ac:dyDescent="0.2">
      <c r="A80" s="36"/>
      <c r="B80" s="36"/>
      <c r="C80" s="35"/>
    </row>
    <row r="81" spans="1:3" x14ac:dyDescent="0.2">
      <c r="A81" s="36"/>
      <c r="B81" s="36"/>
      <c r="C81" s="35"/>
    </row>
  </sheetData>
  <sheetProtection sheet="1" formatRows="0" deleteColumns="0" deleteRows="0"/>
  <mergeCells count="5">
    <mergeCell ref="A24:D24"/>
    <mergeCell ref="A47:B47"/>
    <mergeCell ref="A64:B64"/>
    <mergeCell ref="E19:F19"/>
    <mergeCell ref="H21:K21"/>
  </mergeCells>
  <pageMargins left="0.60152582159624401" right="0.49882629107981202" top="0.75" bottom="0.75" header="0.3" footer="0.3"/>
  <pageSetup scale="49" fitToHeight="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 and Instructions</vt:lpstr>
      <vt:lpstr>1. Capital Expenditures</vt:lpstr>
      <vt:lpstr>2. Access Lines</vt:lpstr>
      <vt:lpstr>3. Local Loop Cable</vt:lpstr>
      <vt:lpstr>4. Broadband</vt:lpstr>
      <vt:lpstr>5. Major Projects</vt:lpstr>
      <vt:lpstr>6. Route Diversity</vt:lpstr>
      <vt:lpstr>7. 911</vt:lpstr>
      <vt:lpstr>8. Poles</vt:lpstr>
    </vt:vector>
  </TitlesOfParts>
  <Company>NYSDPS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c279su</dc:creator>
  <cp:lastModifiedBy>Kaplan, Theresa (DPS)</cp:lastModifiedBy>
  <cp:lastPrinted>2023-02-02T20:28:34Z</cp:lastPrinted>
  <dcterms:created xsi:type="dcterms:W3CDTF">2012-10-15T11:42:23Z</dcterms:created>
  <dcterms:modified xsi:type="dcterms:W3CDTF">2025-04-01T13:40:23Z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